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735" windowHeight="7365" activeTab="0"/>
  </bookViews>
  <sheets>
    <sheet name="SINTESIS" sheetId="1" r:id="rId1"/>
  </sheets>
  <externalReferences>
    <externalReference r:id="rId4"/>
  </externalReferences>
  <definedNames>
    <definedName name="_xlnm.Print_Area" localSheetId="0">'SINTESIS'!$A$1:$I$29</definedName>
    <definedName name="wrn.fepach." hidden="1">{#N/A,#N/A,FALSE,"TAPA";#N/A,#N/A,FALSE,"SINTESIS";#N/A,#N/A,FALSE,"ASOCIACIONES";#N/A,#N/A,FALSE,"POR CONTINENTE"}</definedName>
  </definedNames>
  <calcPr fullCalcOnLoad="1"/>
</workbook>
</file>

<file path=xl/sharedStrings.xml><?xml version="1.0" encoding="utf-8"?>
<sst xmlns="http://schemas.openxmlformats.org/spreadsheetml/2006/main" count="31" uniqueCount="27">
  <si>
    <t>SINTESIS DE LAS EXPORTACIONES</t>
  </si>
  <si>
    <t xml:space="preserve"> </t>
  </si>
  <si>
    <t>VALOR EN MILES DE US$</t>
  </si>
  <si>
    <t>VOLUMEN EN TONS</t>
  </si>
  <si>
    <t>AÑO</t>
  </si>
  <si>
    <t>PRODUCTOS</t>
  </si>
  <si>
    <t>VAR.%</t>
  </si>
  <si>
    <t>FRUTAS Y HORTALIZAS</t>
  </si>
  <si>
    <t>CONSERVAS</t>
  </si>
  <si>
    <t>DESHIDRATADOS</t>
  </si>
  <si>
    <t>CONGELADOS</t>
  </si>
  <si>
    <t>JUGOS</t>
  </si>
  <si>
    <t>DEL MAR ELABORADOS</t>
  </si>
  <si>
    <t>PESCADOS</t>
  </si>
  <si>
    <t>MARISCOS</t>
  </si>
  <si>
    <t>PREPARACIONES ALIMENTICIAS</t>
  </si>
  <si>
    <t>PARA ELABORACION DE BEBIDAS</t>
  </si>
  <si>
    <t>OTRAS</t>
  </si>
  <si>
    <t>PRODUCTOS DE MOLINERIA,GRANOS Y OTROS</t>
  </si>
  <si>
    <t>PRODUCTOS DE MOLINERIA Y GRANOS</t>
  </si>
  <si>
    <t>CHOCOLAYES,CONFITES Y GALLETAS</t>
  </si>
  <si>
    <t>OLEAGINOSAS Y EDULCORANTES</t>
  </si>
  <si>
    <t>ESPESANTES</t>
  </si>
  <si>
    <t>GRASAS Y ACEITES</t>
  </si>
  <si>
    <t>EDULCORANTES</t>
  </si>
  <si>
    <t>TOTAL</t>
  </si>
  <si>
    <t>FUENTE :        CHILEALIMENTOS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</si>
</sst>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1" fontId="4" fillId="0" borderId="17" xfId="0" applyNumberFormat="1" applyFont="1" applyFill="1" applyBorder="1" applyAlignment="1" quotePrefix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 quotePrefix="1">
      <alignment horizontal="right"/>
    </xf>
    <xf numFmtId="0" fontId="40" fillId="33" borderId="0" xfId="0" applyFont="1" applyFill="1" applyAlignment="1">
      <alignment/>
    </xf>
    <xf numFmtId="3" fontId="40" fillId="33" borderId="0" xfId="0" applyNumberFormat="1" applyFont="1" applyFill="1" applyAlignment="1">
      <alignment/>
    </xf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/>
    </xf>
    <xf numFmtId="0" fontId="4" fillId="33" borderId="19" xfId="0" applyFont="1" applyFill="1" applyBorder="1" applyAlignment="1">
      <alignment horizontal="left"/>
    </xf>
    <xf numFmtId="3" fontId="40" fillId="33" borderId="12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olucionEnero-NoviembreTodosLosalimen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SINTESIS"/>
      <sheetName val="RUBROS"/>
      <sheetName val="POR CONTINENTE"/>
      <sheetName val="DATOS"/>
    </sheetNames>
    <sheetDataSet>
      <sheetData sheetId="4">
        <row r="2">
          <cell r="B2">
            <v>2009</v>
          </cell>
        </row>
        <row r="3">
          <cell r="B3">
            <v>2010</v>
          </cell>
        </row>
        <row r="5">
          <cell r="B5" t="str">
            <v>TOTALES ENERO - NOVIEMBRE DE CADA AÑO</v>
          </cell>
        </row>
        <row r="6">
          <cell r="B6" t="str">
            <v>ENERO - NOVIEMBRE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="82" zoomScaleNormal="82" zoomScalePageLayoutView="0" workbookViewId="0" topLeftCell="A1">
      <selection activeCell="D25" sqref="D25"/>
    </sheetView>
  </sheetViews>
  <sheetFormatPr defaultColWidth="11.421875" defaultRowHeight="12.75"/>
  <cols>
    <col min="1" max="1" width="41.00390625" style="0" customWidth="1"/>
    <col min="2" max="2" width="14.140625" style="0" customWidth="1"/>
    <col min="4" max="4" width="9.7109375" style="0" customWidth="1"/>
    <col min="5" max="5" width="8.421875" style="0" customWidth="1"/>
    <col min="8" max="9" width="9.28125" style="0" customWidth="1"/>
  </cols>
  <sheetData>
    <row r="1" spans="1:16" ht="37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1" t="s">
        <v>1</v>
      </c>
      <c r="K1" s="1"/>
      <c r="L1" s="1"/>
      <c r="M1" s="1"/>
      <c r="N1" s="1"/>
      <c r="O1" s="1"/>
      <c r="P1" s="1"/>
    </row>
    <row r="2" spans="1:12" ht="18">
      <c r="A2" s="2" t="str">
        <f>'[1]DATOS'!B5</f>
        <v>TOTALES ENERO - NOVIEMBRE DE CADA AÑO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</row>
    <row r="3" spans="1:12" ht="18">
      <c r="A3" s="2"/>
      <c r="B3" s="4"/>
      <c r="C3" s="2"/>
      <c r="D3" s="2"/>
      <c r="E3" s="2"/>
      <c r="F3" s="4"/>
      <c r="G3" s="2"/>
      <c r="H3" s="2"/>
      <c r="I3" s="2"/>
      <c r="J3" s="5"/>
      <c r="K3" s="5"/>
      <c r="L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13" ht="13.5" thickBot="1">
      <c r="A5" s="7"/>
      <c r="B5" s="8" t="s">
        <v>1</v>
      </c>
      <c r="C5" s="9" t="s">
        <v>2</v>
      </c>
      <c r="D5" s="10"/>
      <c r="E5" s="10"/>
      <c r="F5" s="11" t="s">
        <v>1</v>
      </c>
      <c r="G5" s="9" t="s">
        <v>3</v>
      </c>
      <c r="H5" s="10"/>
      <c r="I5" s="12"/>
      <c r="J5" s="13"/>
      <c r="K5" s="14"/>
      <c r="L5" s="14"/>
      <c r="M5" s="14"/>
    </row>
    <row r="6" spans="1:13" ht="12.75">
      <c r="A6" s="15"/>
      <c r="B6" s="16" t="s">
        <v>4</v>
      </c>
      <c r="C6" s="17" t="str">
        <f>'[1]DATOS'!B6</f>
        <v>ENERO - NOVIEMBRE</v>
      </c>
      <c r="D6" s="14"/>
      <c r="E6" s="14"/>
      <c r="F6" s="16" t="s">
        <v>4</v>
      </c>
      <c r="G6" s="17" t="str">
        <f>'[1]DATOS'!B6</f>
        <v>ENERO - NOVIEMBRE</v>
      </c>
      <c r="H6" s="14"/>
      <c r="I6" s="18"/>
      <c r="J6" s="16"/>
      <c r="K6" s="19"/>
      <c r="L6" s="14"/>
      <c r="M6" s="14"/>
    </row>
    <row r="7" spans="1:13" ht="13.5" thickBot="1">
      <c r="A7" s="20" t="s">
        <v>5</v>
      </c>
      <c r="B7" s="21">
        <f>'[1]DATOS'!B2</f>
        <v>2009</v>
      </c>
      <c r="C7" s="21">
        <f>'[1]DATOS'!B2</f>
        <v>2009</v>
      </c>
      <c r="D7" s="21">
        <f>'[1]DATOS'!B3</f>
        <v>2010</v>
      </c>
      <c r="E7" s="22" t="s">
        <v>6</v>
      </c>
      <c r="F7" s="21">
        <f>'[1]DATOS'!B2</f>
        <v>2009</v>
      </c>
      <c r="G7" s="22">
        <f>'[1]DATOS'!B2</f>
        <v>2009</v>
      </c>
      <c r="H7" s="22">
        <f>'[1]DATOS'!B3</f>
        <v>2010</v>
      </c>
      <c r="I7" s="23" t="s">
        <v>6</v>
      </c>
      <c r="J7" s="16"/>
      <c r="K7" s="24"/>
      <c r="L7" s="24"/>
      <c r="M7" s="24"/>
    </row>
    <row r="8" spans="1:13" ht="12.75">
      <c r="A8" s="25"/>
      <c r="B8" s="26"/>
      <c r="C8" s="26"/>
      <c r="D8" s="26"/>
      <c r="E8" s="24"/>
      <c r="F8" s="26"/>
      <c r="G8" s="24"/>
      <c r="H8" s="24"/>
      <c r="I8" s="24"/>
      <c r="J8" s="16"/>
      <c r="K8" s="24"/>
      <c r="L8" s="24"/>
      <c r="M8" s="24"/>
    </row>
    <row r="9" spans="1:9" ht="16.5" customHeight="1">
      <c r="A9" s="27" t="s">
        <v>7</v>
      </c>
      <c r="B9" s="28">
        <f>SUM(B10:B13)</f>
        <v>1244295</v>
      </c>
      <c r="C9" s="28">
        <f aca="true" t="shared" si="0" ref="C9:H9">SUM(C10:C13)</f>
        <v>1155231</v>
      </c>
      <c r="D9" s="28">
        <f t="shared" si="0"/>
        <v>1269295</v>
      </c>
      <c r="E9" s="28">
        <f>((D9/C9)-1)*100</f>
        <v>9.873696256419716</v>
      </c>
      <c r="F9" s="28">
        <f t="shared" si="0"/>
        <v>666883</v>
      </c>
      <c r="G9" s="28">
        <f t="shared" si="0"/>
        <v>613457</v>
      </c>
      <c r="H9" s="28">
        <f t="shared" si="0"/>
        <v>659202</v>
      </c>
      <c r="I9" s="28">
        <f aca="true" t="shared" si="1" ref="I9:I26">((H9/G9)-1)*100</f>
        <v>7.45692037094694</v>
      </c>
    </row>
    <row r="10" spans="1:12" ht="21" customHeight="1">
      <c r="A10" s="29" t="s">
        <v>8</v>
      </c>
      <c r="B10" s="30">
        <v>335379</v>
      </c>
      <c r="C10" s="30">
        <v>302374</v>
      </c>
      <c r="D10" s="30">
        <v>308479</v>
      </c>
      <c r="E10" s="30">
        <f aca="true" t="shared" si="2" ref="E10:E26">((D10/C10)-1)*100</f>
        <v>2.0190227995793286</v>
      </c>
      <c r="F10" s="30">
        <v>281473</v>
      </c>
      <c r="G10" s="30">
        <v>253925</v>
      </c>
      <c r="H10" s="30">
        <v>281125</v>
      </c>
      <c r="I10" s="30">
        <f t="shared" si="1"/>
        <v>10.711824357585908</v>
      </c>
      <c r="J10" s="31"/>
      <c r="K10" s="31"/>
      <c r="L10" s="31"/>
    </row>
    <row r="11" spans="1:12" ht="21" customHeight="1">
      <c r="A11" s="29" t="s">
        <v>9</v>
      </c>
      <c r="B11" s="30">
        <v>452488</v>
      </c>
      <c r="C11" s="30">
        <v>421957</v>
      </c>
      <c r="D11" s="30">
        <v>566226</v>
      </c>
      <c r="E11" s="30">
        <f t="shared" si="2"/>
        <v>34.19045068573339</v>
      </c>
      <c r="F11" s="30">
        <v>177929</v>
      </c>
      <c r="G11" s="30">
        <v>165260</v>
      </c>
      <c r="H11" s="30">
        <v>177477</v>
      </c>
      <c r="I11" s="30">
        <f t="shared" si="1"/>
        <v>7.392593489047572</v>
      </c>
      <c r="J11" s="31"/>
      <c r="K11" s="31"/>
      <c r="L11" s="31"/>
    </row>
    <row r="12" spans="1:12" ht="21" customHeight="1">
      <c r="A12" s="29" t="s">
        <v>10</v>
      </c>
      <c r="B12" s="30">
        <v>274483</v>
      </c>
      <c r="C12" s="30">
        <v>263884</v>
      </c>
      <c r="D12" s="30">
        <v>255057</v>
      </c>
      <c r="E12" s="30">
        <f t="shared" si="2"/>
        <v>-3.345030392142001</v>
      </c>
      <c r="F12" s="30">
        <v>111428</v>
      </c>
      <c r="G12" s="30">
        <v>106238</v>
      </c>
      <c r="H12" s="30">
        <v>120608</v>
      </c>
      <c r="I12" s="30">
        <f t="shared" si="1"/>
        <v>13.526233551083422</v>
      </c>
      <c r="J12" s="31"/>
      <c r="K12" s="31"/>
      <c r="L12" s="31"/>
    </row>
    <row r="13" spans="1:12" ht="21" customHeight="1">
      <c r="A13" s="29" t="s">
        <v>11</v>
      </c>
      <c r="B13" s="30">
        <v>181945</v>
      </c>
      <c r="C13" s="30">
        <v>167016</v>
      </c>
      <c r="D13" s="30">
        <v>139533</v>
      </c>
      <c r="E13" s="30">
        <f t="shared" si="2"/>
        <v>-16.45530967092973</v>
      </c>
      <c r="F13" s="30">
        <v>96053</v>
      </c>
      <c r="G13" s="30">
        <v>88034</v>
      </c>
      <c r="H13" s="30">
        <v>79992</v>
      </c>
      <c r="I13" s="30">
        <f t="shared" si="1"/>
        <v>-9.135106890519573</v>
      </c>
      <c r="J13" s="31"/>
      <c r="K13" s="31"/>
      <c r="L13" s="31"/>
    </row>
    <row r="14" spans="1:12" ht="18" customHeight="1">
      <c r="A14" s="27" t="s">
        <v>12</v>
      </c>
      <c r="B14" s="28">
        <f>SUM(B15:B16)</f>
        <v>304717</v>
      </c>
      <c r="C14" s="28">
        <f>SUM(C15:C16)</f>
        <v>278727</v>
      </c>
      <c r="D14" s="28">
        <f>SUM(D15:D16)</f>
        <v>250430</v>
      </c>
      <c r="E14" s="28">
        <f>((D14/C14)-1)*100</f>
        <v>-10.152227807137448</v>
      </c>
      <c r="F14" s="28">
        <f>SUM(F15:F16)</f>
        <v>99040</v>
      </c>
      <c r="G14" s="28">
        <f>SUM(G15:G16)</f>
        <v>90594</v>
      </c>
      <c r="H14" s="28">
        <f>SUM(H15:H16)</f>
        <v>82252</v>
      </c>
      <c r="I14" s="28">
        <f t="shared" si="1"/>
        <v>-9.208115327725896</v>
      </c>
      <c r="J14" s="31"/>
      <c r="K14" s="31"/>
      <c r="L14" s="31"/>
    </row>
    <row r="15" spans="1:12" ht="21" customHeight="1">
      <c r="A15" s="32" t="s">
        <v>13</v>
      </c>
      <c r="B15" s="30">
        <v>133907</v>
      </c>
      <c r="C15" s="30">
        <v>123591</v>
      </c>
      <c r="D15" s="30">
        <v>66002</v>
      </c>
      <c r="E15" s="30">
        <f t="shared" si="2"/>
        <v>-46.596435015494656</v>
      </c>
      <c r="F15" s="33">
        <v>50912</v>
      </c>
      <c r="G15" s="30">
        <v>46379</v>
      </c>
      <c r="H15" s="33">
        <v>27778</v>
      </c>
      <c r="I15" s="30">
        <f t="shared" si="1"/>
        <v>-40.10651372388365</v>
      </c>
      <c r="J15" s="31"/>
      <c r="K15" s="31"/>
      <c r="L15" s="31"/>
    </row>
    <row r="16" spans="1:12" ht="21" customHeight="1">
      <c r="A16" s="32" t="s">
        <v>14</v>
      </c>
      <c r="B16" s="30">
        <v>170810</v>
      </c>
      <c r="C16" s="30">
        <v>155136</v>
      </c>
      <c r="D16" s="30">
        <v>184428</v>
      </c>
      <c r="E16" s="30">
        <f t="shared" si="2"/>
        <v>18.881497524752476</v>
      </c>
      <c r="F16" s="33">
        <v>48128</v>
      </c>
      <c r="G16" s="30">
        <v>44215</v>
      </c>
      <c r="H16" s="33">
        <v>54474</v>
      </c>
      <c r="I16" s="30">
        <f t="shared" si="1"/>
        <v>23.202533077010056</v>
      </c>
      <c r="J16" s="31"/>
      <c r="K16" s="31"/>
      <c r="L16" s="31"/>
    </row>
    <row r="17" spans="1:12" ht="18" customHeight="1">
      <c r="A17" s="27" t="s">
        <v>15</v>
      </c>
      <c r="B17" s="28">
        <f>SUM(B18:B19)</f>
        <v>339274</v>
      </c>
      <c r="C17" s="28">
        <f>SUM(C18:C19)</f>
        <v>339283</v>
      </c>
      <c r="D17" s="28">
        <f>SUM(D18:D19)</f>
        <v>341484</v>
      </c>
      <c r="E17" s="28">
        <f>((D17/C17)-1)*100</f>
        <v>0.6487209792415127</v>
      </c>
      <c r="F17" s="28">
        <f>SUM(F18:F19)</f>
        <v>122289</v>
      </c>
      <c r="G17" s="28">
        <f>SUM(G18:G19)</f>
        <v>122293</v>
      </c>
      <c r="H17" s="28">
        <f>SUM(H18:H19)</f>
        <v>106079</v>
      </c>
      <c r="I17" s="28">
        <f>((H17/G17)-1)*100</f>
        <v>-13.25832222612905</v>
      </c>
      <c r="J17" s="31"/>
      <c r="K17" s="31"/>
      <c r="L17" s="31"/>
    </row>
    <row r="18" spans="1:12" ht="21" customHeight="1">
      <c r="A18" s="32" t="s">
        <v>16</v>
      </c>
      <c r="B18" s="30">
        <v>221540</v>
      </c>
      <c r="C18" s="30">
        <v>221540</v>
      </c>
      <c r="D18" s="30">
        <v>230149</v>
      </c>
      <c r="E18" s="30">
        <f t="shared" si="2"/>
        <v>3.8859799584725074</v>
      </c>
      <c r="F18" s="30">
        <v>34343</v>
      </c>
      <c r="G18" s="30">
        <v>34343</v>
      </c>
      <c r="H18" s="30">
        <v>33705</v>
      </c>
      <c r="I18" s="30">
        <f t="shared" si="1"/>
        <v>-1.8577293771656511</v>
      </c>
      <c r="J18" s="31"/>
      <c r="K18" s="31"/>
      <c r="L18" s="31"/>
    </row>
    <row r="19" spans="1:12" ht="21" customHeight="1">
      <c r="A19" s="32" t="s">
        <v>17</v>
      </c>
      <c r="B19" s="30">
        <v>117734</v>
      </c>
      <c r="C19" s="30">
        <v>117743</v>
      </c>
      <c r="D19" s="30">
        <v>111335</v>
      </c>
      <c r="E19" s="30">
        <f t="shared" si="2"/>
        <v>-5.442361753989622</v>
      </c>
      <c r="F19" s="30">
        <v>87946</v>
      </c>
      <c r="G19" s="30">
        <v>87950</v>
      </c>
      <c r="H19" s="30">
        <v>72374</v>
      </c>
      <c r="I19" s="30">
        <f t="shared" si="1"/>
        <v>-17.710062535531556</v>
      </c>
      <c r="J19" s="31"/>
      <c r="K19" s="31"/>
      <c r="L19" s="31"/>
    </row>
    <row r="20" spans="1:12" ht="18" customHeight="1">
      <c r="A20" s="27" t="s">
        <v>18</v>
      </c>
      <c r="B20" s="28">
        <f>SUM(B21:B22)</f>
        <v>251432</v>
      </c>
      <c r="C20" s="28">
        <f>SUM(C21:C22)</f>
        <v>246662</v>
      </c>
      <c r="D20" s="28">
        <f>SUM(D21:D22)</f>
        <v>239009</v>
      </c>
      <c r="E20" s="28">
        <f>((D20/C20)-1)*100</f>
        <v>-3.1026262659023307</v>
      </c>
      <c r="F20" s="28">
        <f>SUM(F21:F22)</f>
        <v>203746</v>
      </c>
      <c r="G20" s="28">
        <f>SUM(G21:G22)</f>
        <v>201896</v>
      </c>
      <c r="H20" s="28">
        <f>SUM(H21:H22)</f>
        <v>229601</v>
      </c>
      <c r="I20" s="28">
        <f>((H20/G20)-1)*100</f>
        <v>13.722411538613933</v>
      </c>
      <c r="J20" s="31"/>
      <c r="K20" s="31"/>
      <c r="L20" s="31"/>
    </row>
    <row r="21" spans="1:12" ht="21" customHeight="1">
      <c r="A21" s="32" t="s">
        <v>19</v>
      </c>
      <c r="B21" s="30">
        <v>194411</v>
      </c>
      <c r="C21" s="30">
        <v>194265</v>
      </c>
      <c r="D21" s="30">
        <v>184325</v>
      </c>
      <c r="E21" s="30">
        <f t="shared" si="2"/>
        <v>-5.116722003448892</v>
      </c>
      <c r="F21" s="30">
        <v>182482</v>
      </c>
      <c r="G21" s="30">
        <v>182351</v>
      </c>
      <c r="H21" s="30">
        <v>211314</v>
      </c>
      <c r="I21" s="30">
        <f t="shared" si="1"/>
        <v>15.883104562080819</v>
      </c>
      <c r="J21" s="31"/>
      <c r="K21" s="31"/>
      <c r="L21" s="31"/>
    </row>
    <row r="22" spans="1:12" ht="21" customHeight="1">
      <c r="A22" s="32" t="s">
        <v>20</v>
      </c>
      <c r="B22" s="30">
        <v>57021</v>
      </c>
      <c r="C22" s="30">
        <v>52397</v>
      </c>
      <c r="D22" s="30">
        <v>54684</v>
      </c>
      <c r="E22" s="30">
        <f t="shared" si="2"/>
        <v>4.364753707273317</v>
      </c>
      <c r="F22" s="30">
        <v>21264</v>
      </c>
      <c r="G22" s="30">
        <v>19545</v>
      </c>
      <c r="H22" s="30">
        <v>18287</v>
      </c>
      <c r="I22" s="30">
        <f t="shared" si="1"/>
        <v>-6.436428754157076</v>
      </c>
      <c r="J22" s="31"/>
      <c r="K22" s="31"/>
      <c r="L22" s="31"/>
    </row>
    <row r="23" spans="1:12" ht="18" customHeight="1">
      <c r="A23" s="27" t="s">
        <v>21</v>
      </c>
      <c r="B23" s="28">
        <f>SUM(B24:B26)</f>
        <v>181826</v>
      </c>
      <c r="C23" s="28">
        <f>SUM(C24:C26)</f>
        <v>181687</v>
      </c>
      <c r="D23" s="28">
        <f>SUM(D24:D26)</f>
        <v>189148</v>
      </c>
      <c r="E23" s="28">
        <f>((D23/C23)-1)*100</f>
        <v>4.106512849020572</v>
      </c>
      <c r="F23" s="28">
        <f>SUM(F24:F26)</f>
        <v>81728</v>
      </c>
      <c r="G23" s="28">
        <f>SUM(G24:G26)</f>
        <v>81647</v>
      </c>
      <c r="H23" s="28">
        <f>SUM(H24:H26)</f>
        <v>73166</v>
      </c>
      <c r="I23" s="28">
        <f>((H23/G23)-1)*100</f>
        <v>-10.387399414552888</v>
      </c>
      <c r="J23" s="31"/>
      <c r="K23" s="31"/>
      <c r="L23" s="31"/>
    </row>
    <row r="24" spans="1:12" ht="21" customHeight="1">
      <c r="A24" s="32" t="s">
        <v>22</v>
      </c>
      <c r="B24" s="30">
        <v>79606</v>
      </c>
      <c r="C24" s="30">
        <v>79606</v>
      </c>
      <c r="D24" s="30">
        <v>86519</v>
      </c>
      <c r="E24" s="30">
        <f t="shared" si="2"/>
        <v>8.684018792553317</v>
      </c>
      <c r="F24" s="30">
        <v>6351</v>
      </c>
      <c r="G24" s="30">
        <v>6351</v>
      </c>
      <c r="H24" s="30">
        <v>7115</v>
      </c>
      <c r="I24" s="30">
        <f t="shared" si="1"/>
        <v>12.02960163753739</v>
      </c>
      <c r="J24" s="31"/>
      <c r="K24" s="31"/>
      <c r="L24" s="31"/>
    </row>
    <row r="25" spans="1:12" ht="21" customHeight="1">
      <c r="A25" s="32" t="s">
        <v>23</v>
      </c>
      <c r="B25" s="30">
        <v>81727</v>
      </c>
      <c r="C25" s="30">
        <v>81588</v>
      </c>
      <c r="D25" s="30">
        <v>78949</v>
      </c>
      <c r="E25" s="30">
        <f t="shared" si="2"/>
        <v>-3.2345442957297688</v>
      </c>
      <c r="F25" s="30">
        <v>70267</v>
      </c>
      <c r="G25" s="30">
        <v>70186</v>
      </c>
      <c r="H25" s="30">
        <v>59189</v>
      </c>
      <c r="I25" s="30">
        <f t="shared" si="1"/>
        <v>-15.66836691077993</v>
      </c>
      <c r="J25" s="31"/>
      <c r="K25" s="31"/>
      <c r="L25" s="31"/>
    </row>
    <row r="26" spans="1:12" ht="15.75" customHeight="1" thickBot="1">
      <c r="A26" s="32" t="s">
        <v>24</v>
      </c>
      <c r="B26" s="30">
        <v>20493</v>
      </c>
      <c r="C26" s="30">
        <v>20493</v>
      </c>
      <c r="D26" s="30">
        <v>23680</v>
      </c>
      <c r="E26" s="30">
        <f t="shared" si="2"/>
        <v>15.551651783535835</v>
      </c>
      <c r="F26" s="30">
        <v>5110</v>
      </c>
      <c r="G26" s="30">
        <v>5110</v>
      </c>
      <c r="H26" s="30">
        <v>6862</v>
      </c>
      <c r="I26" s="30">
        <f t="shared" si="1"/>
        <v>34.28571428571428</v>
      </c>
      <c r="J26" s="31"/>
      <c r="K26" s="31"/>
      <c r="L26" s="31"/>
    </row>
    <row r="27" spans="1:12" s="37" customFormat="1" ht="15" customHeight="1" thickBot="1">
      <c r="A27" s="34" t="s">
        <v>25</v>
      </c>
      <c r="B27" s="35">
        <f>B23+B20+B17+B9+B14</f>
        <v>2321544</v>
      </c>
      <c r="C27" s="35">
        <f>C23+C20+C17+C14+C9</f>
        <v>2201590</v>
      </c>
      <c r="D27" s="35">
        <f>D23+D20+D17+D14+D9</f>
        <v>2289366</v>
      </c>
      <c r="E27" s="35">
        <f>((D27/C27)-1)*100</f>
        <v>3.986936713920386</v>
      </c>
      <c r="F27" s="35">
        <f>F23+F20+F17+F14+F9</f>
        <v>1173686</v>
      </c>
      <c r="G27" s="35">
        <f>G23+G20+G17+G14+G9</f>
        <v>1109887</v>
      </c>
      <c r="H27" s="35">
        <f>H23+H20+H17+H14+H9</f>
        <v>1150300</v>
      </c>
      <c r="I27" s="28">
        <f>((H27/G27)-1)*100</f>
        <v>3.6411814896471384</v>
      </c>
      <c r="J27" s="36"/>
      <c r="K27" s="36"/>
      <c r="L27" s="36"/>
    </row>
    <row r="28" spans="1:12" ht="17.25" customHeight="1">
      <c r="A28" s="38"/>
      <c r="B28" s="39"/>
      <c r="C28" s="39"/>
      <c r="D28" s="39"/>
      <c r="E28" s="39"/>
      <c r="F28" s="39"/>
      <c r="G28" s="39"/>
      <c r="H28" s="39"/>
      <c r="I28" s="39"/>
      <c r="J28" s="31"/>
      <c r="K28" s="31"/>
      <c r="L28" s="31"/>
    </row>
    <row r="29" spans="1:9" ht="12.75">
      <c r="A29" s="40" t="s">
        <v>26</v>
      </c>
      <c r="B29" s="6"/>
      <c r="C29" s="6"/>
      <c r="D29" s="6"/>
      <c r="E29" s="6"/>
      <c r="F29" s="6"/>
      <c r="G29" s="6"/>
      <c r="H29" s="6"/>
      <c r="I29" s="6"/>
    </row>
  </sheetData>
  <sheetProtection/>
  <mergeCells count="1">
    <mergeCell ref="A1:I1"/>
  </mergeCells>
  <printOptions horizontalCentered="1" verticalCentered="1"/>
  <pageMargins left="1.3385826771653544" right="0.7874015748031497" top="0.5905511811023623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Chilealimentos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Briceño C.</dc:creator>
  <cp:keywords/>
  <dc:description/>
  <cp:lastModifiedBy>Mario Briceño C.</cp:lastModifiedBy>
  <dcterms:created xsi:type="dcterms:W3CDTF">2011-01-04T18:59:07Z</dcterms:created>
  <dcterms:modified xsi:type="dcterms:W3CDTF">2011-01-04T19:46:35Z</dcterms:modified>
  <cp:category/>
  <cp:version/>
  <cp:contentType/>
  <cp:contentStatus/>
</cp:coreProperties>
</file>