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https://d.docs.live.net/233275aa8262c311/Escritorio/Macrocap 2021/APL Chilealimentos/APL V/Documentos de apoyo/"/>
    </mc:Choice>
  </mc:AlternateContent>
  <xr:revisionPtr revIDLastSave="0" documentId="8_{247F8429-87EF-4A1D-9241-26D457276977}" xr6:coauthVersionLast="47" xr6:coauthVersionMax="47" xr10:uidLastSave="{00000000-0000-0000-0000-000000000000}"/>
  <bookViews>
    <workbookView xWindow="-120" yWindow="-120" windowWidth="20730" windowHeight="11040" tabRatio="845" activeTab="7" xr2:uid="{00000000-000D-0000-FFFF-FFFF00000000}"/>
  </bookViews>
  <sheets>
    <sheet name="Instalación" sheetId="21" r:id="rId1"/>
    <sheet name="Política" sheetId="22" r:id="rId2"/>
    <sheet name="Consumos" sheetId="17" r:id="rId3"/>
    <sheet name="Inventario y balance " sheetId="15" r:id="rId4"/>
    <sheet name="Oportunidades" sheetId="18" r:id="rId5"/>
    <sheet name="Factibilidad" sheetId="20" r:id="rId6"/>
    <sheet name="Objetivos" sheetId="2" r:id="rId7"/>
    <sheet name="Plan de gestión " sheetId="5" r:id="rId8"/>
    <sheet name="Reducción" sheetId="16" r:id="rId9"/>
  </sheets>
  <definedNames>
    <definedName name="_xlnm._FilterDatabase" localSheetId="7" hidden="1">'Plan de gestión '!$A$8:$G$25</definedName>
    <definedName name="_xlnm.Print_Area" localSheetId="5">Factibilidad!$A$1:$J$8</definedName>
    <definedName name="_xlnm.Print_Area" localSheetId="3">'Inventario y balance '!$A$1:$M$20</definedName>
    <definedName name="_xlnm.Print_Area" localSheetId="6">Objetivos!$A$1:$I$19</definedName>
    <definedName name="_xlnm.Print_Area" localSheetId="4">Oportunidades!$A$1:$K$8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18" l="1"/>
  <c r="L10" i="15"/>
  <c r="L11" i="15"/>
  <c r="L12" i="15"/>
  <c r="L13" i="15"/>
  <c r="L14" i="15"/>
  <c r="L15" i="15"/>
  <c r="L16" i="15"/>
  <c r="L17" i="15"/>
  <c r="L18" i="15"/>
  <c r="L19" i="15"/>
  <c r="L20" i="15"/>
  <c r="L21" i="15"/>
  <c r="L22" i="15"/>
  <c r="L23" i="15"/>
  <c r="L24" i="15"/>
  <c r="L25" i="15"/>
  <c r="L26" i="15"/>
  <c r="L27" i="15"/>
  <c r="C33" i="17"/>
  <c r="D33" i="17"/>
  <c r="E33" i="17"/>
  <c r="F33" i="17"/>
  <c r="G33" i="17"/>
  <c r="H33" i="17"/>
  <c r="L28" i="15" l="1"/>
  <c r="N11" i="15" s="1"/>
  <c r="I35" i="17"/>
  <c r="H35" i="17"/>
  <c r="G35" i="17"/>
  <c r="F35" i="17"/>
  <c r="E35" i="17"/>
  <c r="D35" i="17"/>
  <c r="C35" i="17"/>
  <c r="I34" i="17"/>
  <c r="H34" i="17"/>
  <c r="G34" i="17"/>
  <c r="F34" i="17"/>
  <c r="E34" i="17"/>
  <c r="D34" i="17"/>
  <c r="C34" i="17"/>
  <c r="I33" i="17"/>
  <c r="E36" i="17" l="1"/>
  <c r="E39" i="17" s="1"/>
  <c r="C36" i="17"/>
  <c r="C39" i="17" s="1"/>
  <c r="G36" i="17"/>
  <c r="G40" i="17" s="1"/>
  <c r="D36" i="17"/>
  <c r="D39" i="17" s="1"/>
  <c r="H36" i="17"/>
  <c r="F36" i="17"/>
  <c r="F41" i="17" s="1"/>
  <c r="O16" i="15"/>
  <c r="O10" i="15"/>
  <c r="I36" i="17"/>
  <c r="I40" i="17" s="1"/>
  <c r="F24" i="17"/>
  <c r="N24" i="15"/>
  <c r="N16" i="15"/>
  <c r="N10" i="15"/>
  <c r="N20" i="15"/>
  <c r="N12" i="15"/>
  <c r="N26" i="15"/>
  <c r="N18" i="15"/>
  <c r="N22" i="15"/>
  <c r="N14" i="15"/>
  <c r="O22" i="15"/>
  <c r="N25" i="15"/>
  <c r="N21" i="15"/>
  <c r="N17" i="15"/>
  <c r="N13" i="15"/>
  <c r="N27" i="15"/>
  <c r="N23" i="15"/>
  <c r="N19" i="15"/>
  <c r="N15" i="15"/>
  <c r="A9" i="5"/>
  <c r="C41" i="17" l="1"/>
  <c r="C40" i="17"/>
  <c r="I41" i="17"/>
  <c r="I42" i="17"/>
  <c r="G41" i="17"/>
  <c r="E41" i="17"/>
  <c r="E42" i="17"/>
  <c r="E40" i="17"/>
  <c r="I39" i="17"/>
  <c r="C42" i="17"/>
  <c r="F40" i="17"/>
  <c r="F39" i="17"/>
  <c r="D42" i="17"/>
  <c r="D40" i="17"/>
  <c r="D41" i="17"/>
  <c r="G39" i="17"/>
  <c r="G42" i="17"/>
  <c r="F42" i="17"/>
  <c r="H42" i="17"/>
  <c r="H40" i="17"/>
  <c r="H41" i="17"/>
  <c r="H39" i="17"/>
  <c r="H23" i="17"/>
  <c r="D23" i="17"/>
  <c r="D22" i="17"/>
  <c r="H22" i="17"/>
  <c r="I25" i="17"/>
  <c r="I22" i="17"/>
  <c r="C25" i="17"/>
  <c r="C24" i="17"/>
  <c r="C23" i="17"/>
  <c r="E22" i="17"/>
  <c r="E25" i="17"/>
  <c r="G24" i="17"/>
  <c r="G23" i="17"/>
  <c r="G25" i="17"/>
  <c r="H25" i="17"/>
  <c r="H24" i="17"/>
  <c r="I24" i="17"/>
  <c r="G22" i="17"/>
  <c r="I23" i="17"/>
  <c r="F25" i="17"/>
  <c r="F23" i="17"/>
  <c r="F22" i="17"/>
  <c r="D25" i="17"/>
  <c r="D24" i="17"/>
  <c r="E24" i="17"/>
  <c r="C22" i="17"/>
  <c r="E23" i="17"/>
  <c r="L17" i="18"/>
  <c r="L21" i="18"/>
  <c r="L14" i="18"/>
  <c r="L15" i="18"/>
  <c r="L19" i="18"/>
  <c r="L12" i="18"/>
  <c r="L16" i="18"/>
  <c r="L13" i="18"/>
  <c r="L20" i="18"/>
  <c r="L23" i="18"/>
  <c r="L22" i="18"/>
  <c r="L18" i="18"/>
</calcChain>
</file>

<file path=xl/sharedStrings.xml><?xml version="1.0" encoding="utf-8"?>
<sst xmlns="http://schemas.openxmlformats.org/spreadsheetml/2006/main" count="303" uniqueCount="243">
  <si>
    <t>Indicadores</t>
  </si>
  <si>
    <t>Meta</t>
  </si>
  <si>
    <t>Responsable</t>
  </si>
  <si>
    <t>Nº</t>
  </si>
  <si>
    <t>Frecuencia de Control</t>
  </si>
  <si>
    <t>Descripción del Indicador (definición y/o fórmula de cálculo)</t>
  </si>
  <si>
    <t>Programa</t>
  </si>
  <si>
    <t>Ejecutado por:</t>
  </si>
  <si>
    <t xml:space="preserve">Objetivo </t>
  </si>
  <si>
    <t>Registros de difusión</t>
  </si>
  <si>
    <t>Verificado por:</t>
  </si>
  <si>
    <t>Objetivos</t>
  </si>
  <si>
    <t xml:space="preserve">Objetivos y Metas </t>
  </si>
  <si>
    <t>Indicador  de Cumplimiento</t>
  </si>
  <si>
    <t>Fecha  de implementación</t>
  </si>
  <si>
    <t>Mes</t>
  </si>
  <si>
    <t>Acta de revisión</t>
  </si>
  <si>
    <t>Reunión de revisión directiva</t>
  </si>
  <si>
    <t>Política firmada por el GG</t>
  </si>
  <si>
    <t>mensual</t>
  </si>
  <si>
    <t>Nombre y logo empresa</t>
  </si>
  <si>
    <t>GOP</t>
  </si>
  <si>
    <t>Mejorar la eficiencia en el consumo de energía eléctrica</t>
  </si>
  <si>
    <t>Mejorar la eficiencia en el consumo de combustibles fósiles</t>
  </si>
  <si>
    <t>Mejorar la eficiencia en el consumo total de energía</t>
  </si>
  <si>
    <t xml:space="preserve">Versión </t>
  </si>
  <si>
    <t>1.0</t>
  </si>
  <si>
    <t>Elaborado por:</t>
  </si>
  <si>
    <t>Fecha última actualización</t>
  </si>
  <si>
    <t>Nombre de quien elabora el plan</t>
  </si>
  <si>
    <t>Consumo en kWh (horas de uso * potencia)</t>
  </si>
  <si>
    <t>Marca</t>
  </si>
  <si>
    <t>Inventario de equipos</t>
  </si>
  <si>
    <t>Año del equipo o vida útil</t>
  </si>
  <si>
    <t>La contraparte del APL se capacita en Gestión de la Energía y/o Eficiencia Energética</t>
  </si>
  <si>
    <t>Ejemplos de Acciones</t>
  </si>
  <si>
    <t>Definir formalmente un encargado de energía  y/o APL</t>
  </si>
  <si>
    <t>Registro de capacitación</t>
  </si>
  <si>
    <t xml:space="preserve">Evaluación de planta fotovoltaica </t>
  </si>
  <si>
    <t>Programa de mantención preventiva de equipos</t>
  </si>
  <si>
    <t>Cotización</t>
  </si>
  <si>
    <t>Encargado APL y/o EE</t>
  </si>
  <si>
    <t>Registros de entrega</t>
  </si>
  <si>
    <t>Registro de asistencia</t>
  </si>
  <si>
    <t>Estatus (ejecutado, en desarrollo)</t>
  </si>
  <si>
    <t>Plan de Implementación</t>
  </si>
  <si>
    <t>Consumo  total de energía eléctrica</t>
  </si>
  <si>
    <t>Proceso</t>
  </si>
  <si>
    <t>Proceso 1</t>
  </si>
  <si>
    <t>Equipo 1.3</t>
  </si>
  <si>
    <t>Equipo 1.4</t>
  </si>
  <si>
    <t>Equipo 1.5</t>
  </si>
  <si>
    <t>Equipo 1.6</t>
  </si>
  <si>
    <t>Proceso 2</t>
  </si>
  <si>
    <t>% por equipo</t>
  </si>
  <si>
    <t>% por Proceso</t>
  </si>
  <si>
    <t>Equipo 2.1</t>
  </si>
  <si>
    <t>Equipo 2.2</t>
  </si>
  <si>
    <t>Equipo 2.3</t>
  </si>
  <si>
    <t>Equipo 2.4</t>
  </si>
  <si>
    <t>Equipo 2.5</t>
  </si>
  <si>
    <t>Equipo 2.6</t>
  </si>
  <si>
    <t>Equipo 3.1</t>
  </si>
  <si>
    <t>Equipo 3.2</t>
  </si>
  <si>
    <t>Equipo 3.3</t>
  </si>
  <si>
    <t>Equipo 3.4</t>
  </si>
  <si>
    <t>Equipo 3.5</t>
  </si>
  <si>
    <t>Equipo 3.6</t>
  </si>
  <si>
    <t>Proceso 3</t>
  </si>
  <si>
    <t>Total</t>
  </si>
  <si>
    <t>Energía fuentes fijas (kWh)</t>
  </si>
  <si>
    <t>Energía fuentes móviles (kWh)</t>
  </si>
  <si>
    <t>Total energía (kWh)</t>
  </si>
  <si>
    <t>Energía fuentes fijas (%)</t>
  </si>
  <si>
    <t>Energía fuentes móviles (%)</t>
  </si>
  <si>
    <t>Total energía (%)</t>
  </si>
  <si>
    <t>Energía fuentes fijas ($)</t>
  </si>
  <si>
    <t>Energía fuentes móviles ($)</t>
  </si>
  <si>
    <t>Costo neto $/kWh</t>
  </si>
  <si>
    <t>Energía fuentes fijas ($/kWh)</t>
  </si>
  <si>
    <t>Energía fuentes móviles ($/kWh)</t>
  </si>
  <si>
    <t>Costo energía $</t>
  </si>
  <si>
    <t>Distribución del consumo de energía</t>
  </si>
  <si>
    <t>Distribución del gasto en energía</t>
  </si>
  <si>
    <t>Costo total ($)</t>
  </si>
  <si>
    <t>Fuentes energéticas</t>
  </si>
  <si>
    <t>N°</t>
  </si>
  <si>
    <t>Iniciativa</t>
  </si>
  <si>
    <t>Realizar una revisión periódica del indicador de energía asociado al cumplimiento de la meta (acción 1.1).</t>
  </si>
  <si>
    <t>Incorporar en las compras de equipos criterios de uso eficiente de la energía, como, por ejemplo: motores de alta eficiencia o vehículos o maquinaria con mayor rendimiento.</t>
  </si>
  <si>
    <t>Evaluar cambio de cliente regulado a cliente libre, y la posibilidad de compra de energías renovables.</t>
  </si>
  <si>
    <t>Evaluar y/o implementar sistemas fotovoltaicos u otras fuentes de energías renovables.</t>
  </si>
  <si>
    <t>Implementar iluminación led en las instalaciones y bodegas del campo.</t>
  </si>
  <si>
    <t>Incorporar sistemas a batería de encendido y apagado automático del sistema de riego.</t>
  </si>
  <si>
    <t>Incorporar programa de mantención de equipos de riego y maquinaria de campo</t>
  </si>
  <si>
    <t>Evaluar mejoras energéticas en plantas de tratamientos de Riles.</t>
  </si>
  <si>
    <t>Mejorar operación de equipos: Promover que los equipos trabajen a su carga completa, o a su máxima carga.</t>
  </si>
  <si>
    <t>Evaluar recambio de equipos, reemplazando unidades motrices por otras de mayor eficiencia cuando el equipo termina su vida útil.</t>
  </si>
  <si>
    <t>Factible técnicamente (si/no)</t>
  </si>
  <si>
    <t>Otras oportunidades identificadas</t>
  </si>
  <si>
    <t>Oportunidades de Energía</t>
  </si>
  <si>
    <t>Formulario de factibilidad</t>
  </si>
  <si>
    <t>Factibilidad (Ejemplo)</t>
  </si>
  <si>
    <t>Problema/Oportunidad</t>
  </si>
  <si>
    <t>En la planta hay motores de tipo estándar y otros rebobinados que han reducido su eficiencia y, por lo tanto, consumen más energía.</t>
  </si>
  <si>
    <t>Solución:</t>
  </si>
  <si>
    <t>Una vez que los motores fallen, o si se compraran nuevos, deberían reemplazarse por motores de alta eficiencia (0,93), o bien eficiencia premium (0,95).</t>
  </si>
  <si>
    <t>Inversión</t>
  </si>
  <si>
    <t>Situación sin proyecto</t>
  </si>
  <si>
    <t>Consumo anual de energía por $38,4 mill motor antiguo</t>
  </si>
  <si>
    <t>Situación con proyecto</t>
  </si>
  <si>
    <t>Consumo anual de energía por $29,4 mill motor nuevo</t>
  </si>
  <si>
    <t>Beneficio</t>
  </si>
  <si>
    <t>Ahorro económico por mayor eficiencia en el uso de la electricidad equivalente a  9 millones de pesos en ahorro anual</t>
  </si>
  <si>
    <t>Recuperación de inversión</t>
  </si>
  <si>
    <t>7 meses</t>
  </si>
  <si>
    <t xml:space="preserve">Estatus </t>
  </si>
  <si>
    <t>___ No Aprobado</t>
  </si>
  <si>
    <t>___ Aprobado</t>
  </si>
  <si>
    <t>Fecha de implementación</t>
  </si>
  <si>
    <t>Planilla fuentes energéticas</t>
  </si>
  <si>
    <t>Planilla Inventario</t>
  </si>
  <si>
    <t>Identificación de oportunidades de eficiencia energética y gestión de la energía</t>
  </si>
  <si>
    <t>Planilla oportunidades EE</t>
  </si>
  <si>
    <t>Evaluar la factibilidad técnico-económica de implementación de oportunidades de eficiencia energética de mayor inversión</t>
  </si>
  <si>
    <t>Planilla Factibilidades</t>
  </si>
  <si>
    <t>Capacitación a los trabajadores de la empresa en eficiencia energética</t>
  </si>
  <si>
    <t xml:space="preserve"> Implementación de remarcadores </t>
  </si>
  <si>
    <t>Reemplazo de equipos antiguos por nuevos de mayor eficiencia</t>
  </si>
  <si>
    <t>Validación de Politica de Sustentabilidad</t>
  </si>
  <si>
    <t>Difusión de la Política de Sustentabilidad</t>
  </si>
  <si>
    <t>Registro de difusión</t>
  </si>
  <si>
    <t>Verificación visual / Factura de compra</t>
  </si>
  <si>
    <t>Campaña de sensibilización en uso eficiente de la energía</t>
  </si>
  <si>
    <t>Consumo  total de energía de combustibles</t>
  </si>
  <si>
    <t>Consumo  total de energía de renovable</t>
  </si>
  <si>
    <t>Indicador 1</t>
  </si>
  <si>
    <t>Indicador 2</t>
  </si>
  <si>
    <t>Información general</t>
  </si>
  <si>
    <t>Empresa distribuidora de electricidad</t>
  </si>
  <si>
    <t>Tipo de cliente (libre, regulado)</t>
  </si>
  <si>
    <t>Proveedor de gas</t>
  </si>
  <si>
    <t>Proveedor de petróleo</t>
  </si>
  <si>
    <t>Potencia (kW). Identificar aquellos equipos de potencia mayor o igual a 1 kWh</t>
  </si>
  <si>
    <t>1 KVA = 0,8 kW</t>
  </si>
  <si>
    <t>1 HP = 0,7457 kW</t>
  </si>
  <si>
    <t>ANTECEDENTES DE LA EMPRESA</t>
  </si>
  <si>
    <t>Nombre de la Empresa:</t>
  </si>
  <si>
    <t>Rut:</t>
  </si>
  <si>
    <t>Dirección:</t>
  </si>
  <si>
    <t>Comuna:</t>
  </si>
  <si>
    <t>Persona que contesta este informe:</t>
  </si>
  <si>
    <t>e-mail:</t>
  </si>
  <si>
    <t>Fono:</t>
  </si>
  <si>
    <t>Nombre de la instalación</t>
  </si>
  <si>
    <t xml:space="preserve">Dirección de la instalación </t>
  </si>
  <si>
    <t>Coordenadas Sur</t>
  </si>
  <si>
    <t>Coordenadas Oeste</t>
  </si>
  <si>
    <t>Año base</t>
  </si>
  <si>
    <t>Antecedentes de la instalación</t>
  </si>
  <si>
    <t>Nombrar las dependencias
 (Por ejemplo: Oficinas, Plantas, Casino-Comedores, Planta de Riles, Compostaje.)</t>
  </si>
  <si>
    <t>Superficie (m2)</t>
  </si>
  <si>
    <t>Número de trabajadores</t>
  </si>
  <si>
    <t>Horario de trabajo</t>
  </si>
  <si>
    <t>Comentarios</t>
  </si>
  <si>
    <t>OFICINA ADMINISTRACIÓN</t>
  </si>
  <si>
    <t>OFICINA GERENCIA</t>
  </si>
  <si>
    <t>TALLER</t>
  </si>
  <si>
    <t>BODEGA DE INSUMOS</t>
  </si>
  <si>
    <t>BODEGA DE AGROQUIMICOS</t>
  </si>
  <si>
    <t>BODEGA DE RESIDUOS PELIGROSOS</t>
  </si>
  <si>
    <t>PLANTA DE RILES</t>
  </si>
  <si>
    <t>CASINO</t>
  </si>
  <si>
    <t>COMPOSTAJE</t>
  </si>
  <si>
    <t>ACOPIO Y/O RECPECIÓN DE MATERIAS PRIMAS</t>
  </si>
  <si>
    <t>ENVASADO</t>
  </si>
  <si>
    <t>OTROS</t>
  </si>
  <si>
    <t>DIAGRAMA DE PROCESO</t>
  </si>
  <si>
    <t xml:space="preserve">Factores de conversión </t>
  </si>
  <si>
    <t xml:space="preserve">Gas Natural 10,85 kWh/m3 </t>
  </si>
  <si>
    <t xml:space="preserve">GasLic.Petr.(GLP) 14,05 kWh/kg </t>
  </si>
  <si>
    <t xml:space="preserve">Gasolina 9,51 kWh/L </t>
  </si>
  <si>
    <t xml:space="preserve">Diesel 10,65 kWh/L </t>
  </si>
  <si>
    <t xml:space="preserve">Petroleo (5 o 6) 11,43 kWh/L </t>
  </si>
  <si>
    <t xml:space="preserve">Kerosene/Parafina 10,46 kWh/L </t>
  </si>
  <si>
    <t xml:space="preserve">Carbón 8,14 kWh/kg </t>
  </si>
  <si>
    <t xml:space="preserve">Pellets de leña 4,60 kWh/kg </t>
  </si>
  <si>
    <t>Leña 4,00 kWh/kg</t>
  </si>
  <si>
    <t>Fuente: Ministerio de Energía</t>
  </si>
  <si>
    <t>Implementada (si/no)</t>
  </si>
  <si>
    <t>Eléctrica</t>
  </si>
  <si>
    <t>Equipo 1.1</t>
  </si>
  <si>
    <t>Equipo 1.2</t>
  </si>
  <si>
    <r>
      <t>kWh eléctricos</t>
    </r>
    <r>
      <rPr>
        <sz val="8"/>
        <color theme="1"/>
        <rFont val="Calibri Light"/>
        <family val="2"/>
      </rPr>
      <t>/ton pt</t>
    </r>
  </si>
  <si>
    <t>Total kWh eléctricos consumidos en el año / toneladas de producto terminado</t>
  </si>
  <si>
    <r>
      <t>kWh de combustibles</t>
    </r>
    <r>
      <rPr>
        <sz val="8"/>
        <color theme="1"/>
        <rFont val="Calibri Light"/>
        <family val="2"/>
      </rPr>
      <t>/ton pt</t>
    </r>
  </si>
  <si>
    <t>Total kWh de combustibles consumidos en el año / toneladas de producto terminado</t>
  </si>
  <si>
    <r>
      <t>kWh totales</t>
    </r>
    <r>
      <rPr>
        <sz val="8"/>
        <color theme="1"/>
        <rFont val="Calibri Light"/>
        <family val="2"/>
      </rPr>
      <t>/ton pt</t>
    </r>
  </si>
  <si>
    <t>Total kWh eléctricos y combustible consumidos en el año / toneladas de producto terminado</t>
  </si>
  <si>
    <t>Consumo  total de energía electrica + combustibles</t>
  </si>
  <si>
    <t>Toneladas de producto terminado</t>
  </si>
  <si>
    <t>Indicador 3</t>
  </si>
  <si>
    <t>Energía eléctrica planta (kWh)</t>
  </si>
  <si>
    <t>Energía eléctrica planta (%)</t>
  </si>
  <si>
    <t>Energía eléctrica planta ($)</t>
  </si>
  <si>
    <t>PLANTA PRODUCTIVA</t>
  </si>
  <si>
    <t>Implementación (1 Dificil - 5 Fácil)</t>
  </si>
  <si>
    <t>Impacto                (1 Bajo - 5 Alto)</t>
  </si>
  <si>
    <t>Tecnología                      (1 Nueva - 5 Probada)</t>
  </si>
  <si>
    <t>Puntaje</t>
  </si>
  <si>
    <t>Inversión Estimada $</t>
  </si>
  <si>
    <t>Inversión                 (1 Alta - 5 Baja)</t>
  </si>
  <si>
    <t>Factible económicamente                       (si/no)</t>
  </si>
  <si>
    <t>Energía eléctrica  ($/kWh)</t>
  </si>
  <si>
    <t>Evaluación y/o implementación de partidores suaves o variadores de frecuencia en los equipos de planta y/o riego.</t>
  </si>
  <si>
    <t>Capacitar al personal en uso eficiente de la energía en el campo, comercializadora y oficinas.</t>
  </si>
  <si>
    <t xml:space="preserve"> Implementación de partidores suaves </t>
  </si>
  <si>
    <t>Reemplazo de maquinaria o vehículos antiguos por nuevos de mayor rendimeinto</t>
  </si>
  <si>
    <t>Tarifa eléctrica (BT1, BT2, AT1, AT2, BT3, AT3, BT4.3, AT4.3, etc)</t>
  </si>
  <si>
    <t>Sector</t>
  </si>
  <si>
    <t>Sector 1</t>
  </si>
  <si>
    <t>Sector 2</t>
  </si>
  <si>
    <t>Equipos (motor, caldera, evaporador, compresor, etc)</t>
  </si>
  <si>
    <t>Marca 1</t>
  </si>
  <si>
    <t>Marca 2</t>
  </si>
  <si>
    <t>Cantidad</t>
  </si>
  <si>
    <t xml:space="preserve">Sector: Corresponde a un área de la planta.  
Proceso al que pertenece: Se refiere a la clasificación de los procesos.  
Sistema: Corresponde a las categorías que se asignó a los equipos de la planta, 
pudiendo ser éstos: motores eléctricos, bombas de impulsión, climatización, etc.  
Fuente de la energía: Energía eléctrica o energía térmica.  
Equipo: Tipo de equipo. Ej. Compresor.  
Potencia instalada y unitaria por equipo.  
Cantidad: Número de unidades en total del equipo.  
Horas de uso diaria: Horas que el equipo funciona por día.  
Factor de operación: Porcentaje de las horas de uso que el equipo funciona a 
máxima potencia.  
Días de operación: Corresponde a los días en que el equipo identificado en la 
operación.  </t>
  </si>
  <si>
    <t>Fuente de energía (electricidad, gas licuado, gas natural, petróleo u otro)</t>
  </si>
  <si>
    <t>Número de días de operación al año</t>
  </si>
  <si>
    <t>Factor de operación</t>
  </si>
  <si>
    <t>Promedio de horas de uso al día</t>
  </si>
  <si>
    <t>Implementar remarcadores eléctricos en sectores o procesos de mayor consumo</t>
  </si>
  <si>
    <t>Mejorar la eficiencia en el uso de la energía eléctrica en un X%, respecto al año 2023.</t>
  </si>
  <si>
    <t>Mejorar la eficiencia en el uso de la energía de combutible en un X%, respecto al año 2023.</t>
  </si>
  <si>
    <t>Mejorar la eficiencia en el uso de la energía total en un X%, respecto al año 2023.</t>
  </si>
  <si>
    <t>Variación del indicadro 1 respecto a 2023</t>
  </si>
  <si>
    <t>Variación del indicadro 2 respecto a 2023</t>
  </si>
  <si>
    <t>Variación del indicadro 3 respecto a 2023</t>
  </si>
  <si>
    <t>Mantener registro de fuentes energéticas</t>
  </si>
  <si>
    <t>No</t>
  </si>
  <si>
    <t>Si</t>
  </si>
  <si>
    <t>Informe de reducción de consumo de energía años 2023-2027</t>
  </si>
  <si>
    <t>Chilealimentos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</si>
</sst>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1" formatCode="_ * #,##0_ ;_ * \-#,##0_ ;_ * &quot;-&quot;_ ;_ @_ "/>
    <numFmt numFmtId="43" formatCode="_ * #,##0.00_ ;_ * \-#,##0.00_ ;_ * &quot;-&quot;??_ ;_ @_ "/>
    <numFmt numFmtId="164" formatCode="0.0"/>
    <numFmt numFmtId="165" formatCode="dd/mm/yyyy;@"/>
    <numFmt numFmtId="166" formatCode="_-* #,##0_-;\-* #,##0_-;_-* &quot;-&quot;??_-;_-@_-"/>
    <numFmt numFmtId="167" formatCode="_ * #,##0.0_ ;_ * \-#,##0.0_ ;_ * &quot;-&quot;_ ;_ @_ "/>
  </numFmts>
  <fonts count="40" x14ac:knownFonts="1">
    <font>
      <sz val="10"/>
      <color theme="1"/>
      <name val="Arial"/>
      <family val="2"/>
    </font>
    <font>
      <sz val="11"/>
      <color theme="1"/>
      <name val="Calibri"/>
      <family val="2"/>
      <scheme val="minor"/>
    </font>
    <font>
      <sz val="11"/>
      <color theme="1"/>
      <name val="Calibri"/>
      <family val="2"/>
      <scheme val="minor"/>
    </font>
    <font>
      <sz val="8"/>
      <name val="Arial"/>
      <family val="2"/>
    </font>
    <font>
      <sz val="10"/>
      <color indexed="8"/>
      <name val="Arial"/>
      <family val="2"/>
    </font>
    <font>
      <sz val="8"/>
      <color theme="1"/>
      <name val="Arial"/>
      <family val="2"/>
    </font>
    <font>
      <b/>
      <sz val="8"/>
      <color theme="1"/>
      <name val="Calibri"/>
      <family val="2"/>
      <scheme val="minor"/>
    </font>
    <font>
      <sz val="14"/>
      <color theme="1"/>
      <name val="Cambria"/>
      <family val="1"/>
      <scheme val="major"/>
    </font>
    <font>
      <sz val="8"/>
      <color theme="1"/>
      <name val="Cambria"/>
      <family val="1"/>
      <scheme val="major"/>
    </font>
    <font>
      <sz val="8"/>
      <color rgb="FF000000"/>
      <name val="Cambria"/>
      <family val="1"/>
      <scheme val="major"/>
    </font>
    <font>
      <b/>
      <sz val="10"/>
      <color rgb="FF000000"/>
      <name val="Cambria"/>
      <family val="1"/>
      <scheme val="major"/>
    </font>
    <font>
      <sz val="10"/>
      <color theme="1"/>
      <name val="Calibri"/>
      <family val="2"/>
      <scheme val="minor"/>
    </font>
    <font>
      <b/>
      <sz val="14"/>
      <name val="Calibri"/>
      <family val="2"/>
      <scheme val="minor"/>
    </font>
    <font>
      <sz val="7.5"/>
      <color theme="1"/>
      <name val="Calibri"/>
      <family val="2"/>
      <scheme val="minor"/>
    </font>
    <font>
      <b/>
      <sz val="10"/>
      <color theme="1"/>
      <name val="Calibri"/>
      <family val="2"/>
      <scheme val="minor"/>
    </font>
    <font>
      <sz val="8"/>
      <name val="Calibri"/>
      <family val="2"/>
      <scheme val="minor"/>
    </font>
    <font>
      <sz val="8"/>
      <color theme="1"/>
      <name val="Calibri"/>
      <family val="2"/>
      <scheme val="minor"/>
    </font>
    <font>
      <b/>
      <sz val="8"/>
      <color indexed="8"/>
      <name val="Calibri"/>
      <family val="2"/>
      <scheme val="minor"/>
    </font>
    <font>
      <sz val="8"/>
      <color indexed="8"/>
      <name val="Calibri"/>
      <family val="2"/>
      <scheme val="minor"/>
    </font>
    <font>
      <sz val="10"/>
      <color indexed="8"/>
      <name val="Calibri"/>
      <family val="2"/>
      <scheme val="minor"/>
    </font>
    <font>
      <sz val="10"/>
      <color theme="1"/>
      <name val="Calibri"/>
      <family val="2"/>
      <scheme val="minor"/>
    </font>
    <font>
      <b/>
      <sz val="10"/>
      <color theme="1"/>
      <name val="Calibri"/>
      <family val="2"/>
      <scheme val="minor"/>
    </font>
    <font>
      <b/>
      <sz val="8"/>
      <name val="Calibri"/>
      <family val="2"/>
      <scheme val="minor"/>
    </font>
    <font>
      <b/>
      <sz val="8"/>
      <color theme="1"/>
      <name val="Calibri"/>
      <family val="2"/>
      <scheme val="minor"/>
    </font>
    <font>
      <sz val="8"/>
      <color theme="1"/>
      <name val="Calibri"/>
      <family val="2"/>
      <scheme val="minor"/>
    </font>
    <font>
      <b/>
      <sz val="8"/>
      <color indexed="8"/>
      <name val="Calibri"/>
      <family val="2"/>
      <scheme val="minor"/>
    </font>
    <font>
      <sz val="8"/>
      <color indexed="8"/>
      <name val="Calibri"/>
      <family val="2"/>
      <scheme val="minor"/>
    </font>
    <font>
      <sz val="8"/>
      <name val="Calibri"/>
      <family val="2"/>
      <scheme val="minor"/>
    </font>
    <font>
      <sz val="10"/>
      <color theme="1"/>
      <name val="Arial"/>
      <family val="2"/>
    </font>
    <font>
      <sz val="9"/>
      <name val="Calibri"/>
      <family val="2"/>
      <scheme val="minor"/>
    </font>
    <font>
      <b/>
      <sz val="11"/>
      <color theme="1"/>
      <name val="Calibri"/>
      <family val="2"/>
      <scheme val="minor"/>
    </font>
    <font>
      <sz val="8"/>
      <color indexed="8"/>
      <name val="Calibri Light"/>
      <family val="2"/>
    </font>
    <font>
      <sz val="8"/>
      <color theme="1"/>
      <name val="Calibri Light"/>
      <family val="2"/>
    </font>
    <font>
      <b/>
      <sz val="11"/>
      <color theme="0"/>
      <name val="Calibri"/>
      <family val="2"/>
      <scheme val="minor"/>
    </font>
    <font>
      <sz val="12"/>
      <color theme="1"/>
      <name val="Calibri"/>
      <family val="2"/>
    </font>
    <font>
      <sz val="11"/>
      <color rgb="FF000000"/>
      <name val="Calibri"/>
      <family val="2"/>
    </font>
    <font>
      <b/>
      <sz val="16"/>
      <color theme="1"/>
      <name val="Calibri"/>
      <family val="2"/>
      <scheme val="minor"/>
    </font>
    <font>
      <b/>
      <sz val="14"/>
      <color theme="1"/>
      <name val="Calibri"/>
      <family val="2"/>
    </font>
    <font>
      <sz val="9"/>
      <color theme="1"/>
      <name val="Arial"/>
      <family val="2"/>
    </font>
    <font>
      <b/>
      <sz val="12"/>
      <color theme="1"/>
      <name val="Calibri"/>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theme="3" tint="0.79998168889431442"/>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4" fillId="0" borderId="0" applyFont="0" applyFill="0" applyBorder="0" applyAlignment="0" applyProtection="0"/>
    <xf numFmtId="41" fontId="28" fillId="0" borderId="0" applyFont="0" applyFill="0" applyBorder="0" applyAlignment="0" applyProtection="0"/>
    <xf numFmtId="43" fontId="28" fillId="0" borderId="0" applyFont="0" applyFill="0" applyBorder="0" applyAlignment="0" applyProtection="0"/>
    <xf numFmtId="0" fontId="2" fillId="0" borderId="0"/>
  </cellStyleXfs>
  <cellXfs count="166">
    <xf numFmtId="0" fontId="0" fillId="0" borderId="0" xfId="0"/>
    <xf numFmtId="0" fontId="0" fillId="2" borderId="0" xfId="0"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13" fillId="2" borderId="0" xfId="0" applyFont="1" applyFill="1" applyAlignment="1">
      <alignment horizontal="right"/>
    </xf>
    <xf numFmtId="0" fontId="15" fillId="2" borderId="0" xfId="0" applyFont="1" applyFill="1" applyAlignment="1">
      <alignment horizontal="center" vertical="center" wrapText="1"/>
    </xf>
    <xf numFmtId="0" fontId="16" fillId="2" borderId="0" xfId="0" applyFont="1" applyFill="1"/>
    <xf numFmtId="0" fontId="16" fillId="2" borderId="0" xfId="0" applyFont="1" applyFill="1" applyAlignment="1">
      <alignment horizontal="center"/>
    </xf>
    <xf numFmtId="0" fontId="17" fillId="2" borderId="0" xfId="0" applyFont="1" applyFill="1"/>
    <xf numFmtId="0" fontId="17" fillId="2" borderId="2" xfId="0" applyFont="1" applyFill="1" applyBorder="1" applyAlignment="1">
      <alignment horizontal="center" vertical="center"/>
    </xf>
    <xf numFmtId="0" fontId="17" fillId="2" borderId="2" xfId="0" applyFont="1" applyFill="1" applyBorder="1" applyAlignment="1">
      <alignment horizontal="center" vertical="center" wrapText="1"/>
    </xf>
    <xf numFmtId="0" fontId="16" fillId="2" borderId="0" xfId="0" applyFont="1" applyFill="1" applyAlignment="1">
      <alignment vertical="center"/>
    </xf>
    <xf numFmtId="0" fontId="16" fillId="2" borderId="2" xfId="0" applyFont="1" applyFill="1" applyBorder="1" applyAlignment="1">
      <alignment horizontal="center" vertical="center"/>
    </xf>
    <xf numFmtId="0" fontId="18" fillId="2" borderId="2" xfId="0" applyFont="1" applyFill="1" applyBorder="1" applyAlignment="1">
      <alignment horizontal="center" vertical="center" wrapText="1"/>
    </xf>
    <xf numFmtId="9" fontId="16" fillId="2" borderId="2"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0" xfId="0" applyFont="1" applyFill="1" applyAlignment="1">
      <alignment vertical="center" wrapText="1"/>
    </xf>
    <xf numFmtId="0" fontId="19" fillId="2" borderId="0" xfId="0" applyFont="1" applyFill="1" applyAlignment="1">
      <alignment horizontal="center" vertical="center" wrapText="1"/>
    </xf>
    <xf numFmtId="0" fontId="19" fillId="2" borderId="0" xfId="0" applyFont="1" applyFill="1" applyAlignment="1">
      <alignment vertical="center" wrapText="1"/>
    </xf>
    <xf numFmtId="0" fontId="11" fillId="2" borderId="0" xfId="0" applyFont="1" applyFill="1" applyAlignment="1">
      <alignment horizontal="center" vertical="center"/>
    </xf>
    <xf numFmtId="0" fontId="20" fillId="2" borderId="0" xfId="0" applyFont="1" applyFill="1"/>
    <xf numFmtId="0" fontId="22" fillId="2" borderId="0" xfId="0" applyFont="1" applyFill="1" applyAlignment="1">
      <alignment horizontal="center" vertical="center" wrapText="1"/>
    </xf>
    <xf numFmtId="0" fontId="23" fillId="2" borderId="0" xfId="0" applyFont="1" applyFill="1" applyAlignment="1">
      <alignment horizontal="center" vertical="center"/>
    </xf>
    <xf numFmtId="0" fontId="21" fillId="2" borderId="0" xfId="0" applyFont="1" applyFill="1" applyAlignment="1">
      <alignment horizontal="center" vertical="center" wrapText="1"/>
    </xf>
    <xf numFmtId="165" fontId="20" fillId="2" borderId="0" xfId="0" applyNumberFormat="1" applyFont="1" applyFill="1"/>
    <xf numFmtId="0" fontId="20" fillId="2" borderId="0" xfId="0" applyFont="1" applyFill="1" applyAlignment="1">
      <alignment horizontal="center"/>
    </xf>
    <xf numFmtId="0" fontId="24" fillId="2" borderId="0" xfId="0" applyFont="1" applyFill="1"/>
    <xf numFmtId="0" fontId="25" fillId="3" borderId="2" xfId="0" applyFont="1" applyFill="1" applyBorder="1" applyAlignment="1">
      <alignment horizontal="center" vertical="center"/>
    </xf>
    <xf numFmtId="0" fontId="22" fillId="3" borderId="2" xfId="0" applyFont="1" applyFill="1" applyBorder="1" applyAlignment="1">
      <alignment horizontal="center" vertical="center" wrapText="1"/>
    </xf>
    <xf numFmtId="165" fontId="22" fillId="3" borderId="2" xfId="0" applyNumberFormat="1" applyFont="1" applyFill="1" applyBorder="1" applyAlignment="1">
      <alignment horizontal="center" vertical="center" wrapText="1"/>
    </xf>
    <xf numFmtId="165" fontId="24" fillId="2" borderId="2" xfId="0" applyNumberFormat="1" applyFont="1" applyFill="1" applyBorder="1" applyAlignment="1">
      <alignment horizontal="center" vertical="center" wrapText="1"/>
    </xf>
    <xf numFmtId="0" fontId="24" fillId="2" borderId="2" xfId="0" applyFont="1" applyFill="1" applyBorder="1" applyAlignment="1">
      <alignment horizontal="center" vertical="center"/>
    </xf>
    <xf numFmtId="14" fontId="24" fillId="2" borderId="2" xfId="0" applyNumberFormat="1" applyFont="1" applyFill="1" applyBorder="1" applyAlignment="1">
      <alignment horizontal="center" vertical="center"/>
    </xf>
    <xf numFmtId="0" fontId="24" fillId="0" borderId="2" xfId="0" applyFont="1" applyBorder="1" applyAlignment="1">
      <alignment vertical="center" wrapText="1"/>
    </xf>
    <xf numFmtId="0" fontId="24" fillId="2" borderId="2" xfId="0" applyFont="1" applyFill="1" applyBorder="1" applyAlignment="1">
      <alignment vertical="center" wrapText="1"/>
    </xf>
    <xf numFmtId="17" fontId="24" fillId="2" borderId="2" xfId="0" applyNumberFormat="1" applyFont="1" applyFill="1" applyBorder="1" applyAlignment="1">
      <alignment horizontal="center" vertical="center" wrapText="1"/>
    </xf>
    <xf numFmtId="17" fontId="24" fillId="2" borderId="2" xfId="0" applyNumberFormat="1" applyFont="1" applyFill="1" applyBorder="1" applyAlignment="1">
      <alignment horizontal="center" vertical="center"/>
    </xf>
    <xf numFmtId="164" fontId="24" fillId="2" borderId="1" xfId="1" applyNumberFormat="1" applyFont="1" applyFill="1" applyBorder="1" applyAlignment="1">
      <alignment horizontal="center" vertical="center" wrapText="1"/>
    </xf>
    <xf numFmtId="165" fontId="24" fillId="2" borderId="2" xfId="0" applyNumberFormat="1" applyFont="1" applyFill="1" applyBorder="1" applyAlignment="1">
      <alignment horizontal="center"/>
    </xf>
    <xf numFmtId="0" fontId="27" fillId="2" borderId="0" xfId="0" applyFont="1" applyFill="1" applyAlignment="1">
      <alignment wrapText="1"/>
    </xf>
    <xf numFmtId="165" fontId="20" fillId="2" borderId="0" xfId="0" applyNumberFormat="1" applyFont="1" applyFill="1" applyAlignment="1">
      <alignment horizontal="center"/>
    </xf>
    <xf numFmtId="0" fontId="20" fillId="2" borderId="0" xfId="0" applyFont="1" applyFill="1" applyAlignment="1">
      <alignment wrapText="1"/>
    </xf>
    <xf numFmtId="0" fontId="24" fillId="2" borderId="0" xfId="0" applyFont="1" applyFill="1" applyAlignment="1">
      <alignment horizontal="center" wrapText="1"/>
    </xf>
    <xf numFmtId="0" fontId="24" fillId="2" borderId="0" xfId="0" applyFont="1" applyFill="1" applyAlignment="1">
      <alignment horizontal="center"/>
    </xf>
    <xf numFmtId="164" fontId="16" fillId="2" borderId="1" xfId="1" applyNumberFormat="1" applyFont="1" applyFill="1" applyBorder="1" applyAlignment="1">
      <alignment horizontal="center" vertical="center" wrapText="1"/>
    </xf>
    <xf numFmtId="0" fontId="16" fillId="2" borderId="2" xfId="0" applyFont="1" applyFill="1" applyBorder="1" applyAlignment="1">
      <alignment vertical="center" wrapText="1"/>
    </xf>
    <xf numFmtId="0" fontId="24" fillId="2" borderId="2" xfId="0" applyFont="1" applyFill="1" applyBorder="1" applyAlignment="1">
      <alignment horizontal="center" vertical="center" wrapText="1"/>
    </xf>
    <xf numFmtId="0" fontId="6" fillId="2" borderId="0" xfId="0" applyFont="1" applyFill="1"/>
    <xf numFmtId="0" fontId="17" fillId="2" borderId="8" xfId="0" applyFont="1" applyFill="1" applyBorder="1" applyAlignment="1">
      <alignment horizontal="left"/>
    </xf>
    <xf numFmtId="14" fontId="6" fillId="2" borderId="9" xfId="0" applyNumberFormat="1" applyFont="1" applyFill="1" applyBorder="1" applyAlignment="1">
      <alignment horizontal="left"/>
    </xf>
    <xf numFmtId="0" fontId="6" fillId="2" borderId="0" xfId="0" applyFont="1" applyFill="1" applyAlignment="1">
      <alignment horizontal="left"/>
    </xf>
    <xf numFmtId="0" fontId="6" fillId="2" borderId="7" xfId="0" applyFont="1" applyFill="1" applyBorder="1"/>
    <xf numFmtId="0" fontId="13" fillId="2" borderId="7" xfId="0" applyFont="1" applyFill="1" applyBorder="1"/>
    <xf numFmtId="0" fontId="16" fillId="2" borderId="2" xfId="0" applyFont="1" applyFill="1" applyBorder="1"/>
    <xf numFmtId="41" fontId="16" fillId="2" borderId="2" xfId="2" applyFont="1" applyFill="1" applyBorder="1" applyAlignment="1">
      <alignment horizontal="center" vertical="center" wrapText="1"/>
    </xf>
    <xf numFmtId="0" fontId="29" fillId="2" borderId="2" xfId="0" applyFont="1" applyFill="1" applyBorder="1" applyAlignment="1">
      <alignment horizontal="center" vertical="center" wrapText="1"/>
    </xf>
    <xf numFmtId="0" fontId="11" fillId="2" borderId="6" xfId="0" applyFont="1" applyFill="1" applyBorder="1" applyAlignment="1">
      <alignment vertical="center" wrapText="1"/>
    </xf>
    <xf numFmtId="0" fontId="11" fillId="2" borderId="8" xfId="0" applyFont="1" applyFill="1" applyBorder="1" applyAlignment="1">
      <alignment vertical="center" wrapText="1"/>
    </xf>
    <xf numFmtId="0" fontId="11" fillId="2" borderId="10" xfId="0" applyFont="1" applyFill="1" applyBorder="1" applyAlignment="1">
      <alignment vertical="center" wrapText="1"/>
    </xf>
    <xf numFmtId="0" fontId="11" fillId="2" borderId="0" xfId="0" applyFont="1" applyFill="1" applyAlignment="1">
      <alignment vertical="center" wrapText="1"/>
    </xf>
    <xf numFmtId="0" fontId="12" fillId="2" borderId="3" xfId="0" applyFont="1" applyFill="1" applyBorder="1" applyAlignment="1">
      <alignment vertical="center" wrapText="1"/>
    </xf>
    <xf numFmtId="0" fontId="11" fillId="2" borderId="9" xfId="0" applyFont="1" applyFill="1" applyBorder="1"/>
    <xf numFmtId="0" fontId="11" fillId="2" borderId="7" xfId="0" applyFont="1" applyFill="1" applyBorder="1"/>
    <xf numFmtId="14" fontId="6" fillId="2" borderId="8" xfId="0" applyNumberFormat="1" applyFont="1" applyFill="1" applyBorder="1" applyAlignment="1">
      <alignment horizontal="left"/>
    </xf>
    <xf numFmtId="0" fontId="16" fillId="0" borderId="2" xfId="0" applyFont="1" applyBorder="1" applyAlignment="1">
      <alignment vertical="center" wrapText="1"/>
    </xf>
    <xf numFmtId="0" fontId="16" fillId="2" borderId="0" xfId="0" applyFont="1" applyFill="1" applyAlignment="1">
      <alignment horizontal="center" vertical="center"/>
    </xf>
    <xf numFmtId="0" fontId="16" fillId="0" borderId="2" xfId="0" applyFont="1" applyBorder="1" applyAlignment="1">
      <alignment vertical="center"/>
    </xf>
    <xf numFmtId="0" fontId="20" fillId="2" borderId="0" xfId="0" applyFont="1" applyFill="1" applyAlignment="1">
      <alignment vertical="center" wrapText="1"/>
    </xf>
    <xf numFmtId="0" fontId="13" fillId="2" borderId="7" xfId="0" applyFont="1" applyFill="1" applyBorder="1" applyAlignment="1">
      <alignment horizontal="right"/>
    </xf>
    <xf numFmtId="0" fontId="5" fillId="2" borderId="2" xfId="0" applyFont="1" applyFill="1" applyBorder="1" applyAlignment="1">
      <alignment horizontal="left"/>
    </xf>
    <xf numFmtId="0" fontId="9"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7" fillId="2" borderId="0" xfId="0" applyFont="1" applyFill="1" applyAlignment="1">
      <alignment horizontal="center" wrapText="1"/>
    </xf>
    <xf numFmtId="0" fontId="17" fillId="2" borderId="2" xfId="0" applyFont="1" applyFill="1" applyBorder="1" applyAlignment="1">
      <alignment horizontal="justify" vertical="justify"/>
    </xf>
    <xf numFmtId="0" fontId="16" fillId="2" borderId="2" xfId="0" applyFont="1" applyFill="1" applyBorder="1" applyAlignment="1">
      <alignment horizontal="center"/>
    </xf>
    <xf numFmtId="0" fontId="11" fillId="2" borderId="0" xfId="0" applyFont="1" applyFill="1" applyAlignment="1">
      <alignment vertical="center"/>
    </xf>
    <xf numFmtId="0" fontId="18" fillId="2" borderId="2" xfId="0" applyFont="1" applyFill="1" applyBorder="1" applyAlignment="1">
      <alignment vertical="center" wrapText="1"/>
    </xf>
    <xf numFmtId="0" fontId="11" fillId="2" borderId="2" xfId="0" applyFont="1" applyFill="1" applyBorder="1" applyAlignment="1">
      <alignment horizontal="center"/>
    </xf>
    <xf numFmtId="41" fontId="11" fillId="2" borderId="2" xfId="0" applyNumberFormat="1" applyFont="1" applyFill="1" applyBorder="1"/>
    <xf numFmtId="9" fontId="16" fillId="2" borderId="2" xfId="1" applyFont="1" applyFill="1" applyBorder="1" applyAlignment="1">
      <alignment horizontal="center"/>
    </xf>
    <xf numFmtId="0" fontId="0" fillId="0" borderId="2" xfId="0" applyBorder="1"/>
    <xf numFmtId="0" fontId="30" fillId="0" borderId="2" xfId="0" applyFont="1" applyBorder="1"/>
    <xf numFmtId="0" fontId="0" fillId="5" borderId="2" xfId="0" applyFill="1" applyBorder="1"/>
    <xf numFmtId="166" fontId="28" fillId="5" borderId="2" xfId="3" applyNumberFormat="1" applyFill="1" applyBorder="1" applyAlignment="1">
      <alignment horizontal="right"/>
    </xf>
    <xf numFmtId="166" fontId="28" fillId="2" borderId="2" xfId="3" applyNumberFormat="1" applyFill="1" applyBorder="1" applyAlignment="1">
      <alignment horizontal="right"/>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1" fillId="2" borderId="2" xfId="0" applyFont="1" applyFill="1" applyBorder="1"/>
    <xf numFmtId="0" fontId="11" fillId="2" borderId="2" xfId="0" applyFont="1" applyFill="1" applyBorder="1" applyAlignment="1">
      <alignment horizontal="justify" vertical="justify"/>
    </xf>
    <xf numFmtId="0" fontId="19" fillId="2" borderId="2" xfId="0" applyFont="1" applyFill="1" applyBorder="1" applyAlignment="1">
      <alignment vertical="center" wrapText="1"/>
    </xf>
    <xf numFmtId="0" fontId="19" fillId="2" borderId="2" xfId="0" applyFont="1" applyFill="1" applyBorder="1" applyAlignment="1">
      <alignment horizontal="center" vertical="center" wrapText="1"/>
    </xf>
    <xf numFmtId="0" fontId="11" fillId="2" borderId="2" xfId="0" applyFont="1" applyFill="1" applyBorder="1" applyAlignment="1">
      <alignment horizontal="center" vertical="justify"/>
    </xf>
    <xf numFmtId="0" fontId="28" fillId="0" borderId="2" xfId="0" applyFont="1" applyBorder="1" applyAlignment="1">
      <alignment horizontal="justify" vertical="center" wrapText="1"/>
    </xf>
    <xf numFmtId="0" fontId="16" fillId="0" borderId="2" xfId="0" applyFont="1" applyBorder="1" applyAlignment="1">
      <alignment wrapText="1"/>
    </xf>
    <xf numFmtId="0" fontId="31" fillId="2" borderId="2" xfId="0" applyFont="1" applyFill="1" applyBorder="1" applyAlignment="1">
      <alignment horizontal="center" vertical="center" wrapText="1"/>
    </xf>
    <xf numFmtId="0" fontId="14" fillId="2" borderId="0" xfId="0" applyFont="1" applyFill="1" applyAlignment="1">
      <alignment horizontal="center" vertical="center"/>
    </xf>
    <xf numFmtId="0" fontId="0" fillId="2" borderId="2" xfId="0" applyFill="1" applyBorder="1"/>
    <xf numFmtId="0" fontId="2" fillId="0" borderId="0" xfId="4"/>
    <xf numFmtId="0" fontId="34" fillId="0" borderId="2" xfId="4" applyFont="1" applyBorder="1" applyAlignment="1">
      <alignment horizontal="justify" vertical="center" wrapText="1"/>
    </xf>
    <xf numFmtId="0" fontId="2" fillId="0" borderId="2" xfId="4" applyBorder="1"/>
    <xf numFmtId="0" fontId="2" fillId="0" borderId="2" xfId="4" applyBorder="1" applyAlignment="1">
      <alignment horizontal="center" vertical="center"/>
    </xf>
    <xf numFmtId="0" fontId="35" fillId="0" borderId="2" xfId="4" applyFont="1" applyBorder="1" applyAlignment="1">
      <alignment vertical="center"/>
    </xf>
    <xf numFmtId="0" fontId="30" fillId="0" borderId="0" xfId="0" applyFont="1"/>
    <xf numFmtId="0" fontId="12" fillId="2" borderId="8" xfId="0" applyFont="1" applyFill="1" applyBorder="1" applyAlignment="1">
      <alignment horizontal="center" vertical="center" wrapText="1"/>
    </xf>
    <xf numFmtId="0" fontId="12" fillId="2" borderId="0" xfId="0" applyFont="1" applyFill="1" applyAlignment="1">
      <alignment horizontal="center" vertical="center" wrapText="1"/>
    </xf>
    <xf numFmtId="0" fontId="13" fillId="2" borderId="0" xfId="0" applyFont="1" applyFill="1"/>
    <xf numFmtId="0" fontId="11" fillId="2" borderId="8" xfId="0" applyFont="1" applyFill="1" applyBorder="1"/>
    <xf numFmtId="0" fontId="38" fillId="0" borderId="2" xfId="0" applyFont="1" applyBorder="1"/>
    <xf numFmtId="41" fontId="16" fillId="2" borderId="2" xfId="2" applyFont="1" applyFill="1" applyBorder="1" applyAlignment="1">
      <alignment horizontal="right" vertical="center" wrapText="1"/>
    </xf>
    <xf numFmtId="167" fontId="16" fillId="2" borderId="2" xfId="2" applyNumberFormat="1" applyFont="1" applyFill="1" applyBorder="1" applyAlignment="1">
      <alignment horizontal="right" vertical="center" wrapText="1"/>
    </xf>
    <xf numFmtId="0" fontId="16" fillId="2" borderId="2" xfId="0" applyFont="1" applyFill="1" applyBorder="1" applyAlignment="1">
      <alignment horizontal="right" vertical="center"/>
    </xf>
    <xf numFmtId="0" fontId="36" fillId="0" borderId="0" xfId="4" applyFont="1" applyAlignment="1">
      <alignment horizontal="center"/>
    </xf>
    <xf numFmtId="0" fontId="2" fillId="0" borderId="2" xfId="4" applyBorder="1" applyAlignment="1">
      <alignment horizontal="left" vertical="center"/>
    </xf>
    <xf numFmtId="0" fontId="1" fillId="0" borderId="2" xfId="4" applyFont="1" applyBorder="1" applyAlignment="1">
      <alignment horizontal="left" vertical="center"/>
    </xf>
    <xf numFmtId="0" fontId="30" fillId="2" borderId="2" xfId="4" applyFont="1" applyFill="1" applyBorder="1" applyAlignment="1">
      <alignment horizontal="center" vertical="center" wrapText="1"/>
    </xf>
    <xf numFmtId="0" fontId="2" fillId="2" borderId="2" xfId="4" applyFill="1" applyBorder="1" applyAlignment="1">
      <alignment horizontal="center" vertical="center" wrapText="1"/>
    </xf>
    <xf numFmtId="0" fontId="34" fillId="0" borderId="2" xfId="4" applyFont="1" applyBorder="1" applyAlignment="1">
      <alignment horizontal="center" vertical="center" wrapText="1"/>
    </xf>
    <xf numFmtId="0" fontId="39" fillId="0" borderId="2" xfId="4" applyFont="1" applyBorder="1" applyAlignment="1">
      <alignment horizontal="center" vertical="center" wrapText="1"/>
    </xf>
    <xf numFmtId="0" fontId="2" fillId="0" borderId="14" xfId="4" applyBorder="1" applyAlignment="1">
      <alignment horizontal="center"/>
    </xf>
    <xf numFmtId="0" fontId="33" fillId="4" borderId="10" xfId="4" applyFont="1" applyFill="1" applyBorder="1" applyAlignment="1">
      <alignment horizontal="center"/>
    </xf>
    <xf numFmtId="0" fontId="33" fillId="4" borderId="0" xfId="4" applyFont="1" applyFill="1" applyAlignment="1">
      <alignment horizontal="center"/>
    </xf>
    <xf numFmtId="0" fontId="34" fillId="5" borderId="2" xfId="4"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0" xfId="0" applyFont="1" applyFill="1" applyAlignment="1">
      <alignment horizontal="center" vertical="center" wrapText="1"/>
    </xf>
    <xf numFmtId="0" fontId="14" fillId="2" borderId="5"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9"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Alignment="1">
      <alignment horizontal="center" wrapText="1"/>
    </xf>
    <xf numFmtId="0" fontId="16" fillId="2" borderId="1"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17" xfId="0" applyFont="1" applyFill="1" applyBorder="1" applyAlignment="1">
      <alignment horizontal="center" vertical="center"/>
    </xf>
    <xf numFmtId="9" fontId="16" fillId="2" borderId="1" xfId="1" applyFont="1" applyFill="1" applyBorder="1" applyAlignment="1">
      <alignment horizontal="center"/>
    </xf>
    <xf numFmtId="9" fontId="16" fillId="2" borderId="16" xfId="1" applyFont="1" applyFill="1" applyBorder="1" applyAlignment="1">
      <alignment horizontal="center"/>
    </xf>
    <xf numFmtId="9" fontId="16" fillId="2" borderId="17" xfId="1" applyFont="1" applyFill="1" applyBorder="1" applyAlignment="1">
      <alignment horizontal="center"/>
    </xf>
    <xf numFmtId="17" fontId="28" fillId="0" borderId="2" xfId="0" applyNumberFormat="1" applyFont="1" applyBorder="1" applyAlignment="1">
      <alignment horizontal="center" vertical="center" wrapText="1"/>
    </xf>
    <xf numFmtId="0" fontId="28" fillId="0" borderId="10" xfId="0" applyFont="1" applyBorder="1" applyAlignment="1">
      <alignment horizontal="center" vertical="center" wrapText="1"/>
    </xf>
    <xf numFmtId="0" fontId="28" fillId="0" borderId="0" xfId="0" applyFont="1" applyAlignment="1">
      <alignment horizontal="center" vertical="center" wrapText="1"/>
    </xf>
    <xf numFmtId="0" fontId="28" fillId="0" borderId="2" xfId="0" applyFont="1" applyBorder="1" applyAlignment="1">
      <alignment horizontal="justify" vertical="center" wrapText="1"/>
    </xf>
    <xf numFmtId="0" fontId="28" fillId="0" borderId="2" xfId="0" applyFont="1" applyBorder="1" applyAlignment="1">
      <alignment horizontal="center" vertical="center" wrapText="1"/>
    </xf>
    <xf numFmtId="6" fontId="28" fillId="0" borderId="2" xfId="0" applyNumberFormat="1" applyFont="1" applyBorder="1" applyAlignment="1">
      <alignment horizontal="center" vertical="center" wrapText="1"/>
    </xf>
    <xf numFmtId="0" fontId="11" fillId="2" borderId="0" xfId="0" applyFont="1" applyFill="1" applyAlignment="1">
      <alignment horizontal="center" vertical="center"/>
    </xf>
    <xf numFmtId="0" fontId="11" fillId="2" borderId="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0" xfId="0" applyFont="1" applyFill="1" applyAlignment="1">
      <alignment horizontal="center" vertical="center" wrapText="1"/>
    </xf>
    <xf numFmtId="0" fontId="12" fillId="2" borderId="3"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6" fillId="2" borderId="2" xfId="0" applyFont="1" applyFill="1" applyBorder="1" applyAlignment="1">
      <alignment horizontal="center" vertical="center" textRotation="255"/>
    </xf>
    <xf numFmtId="0" fontId="12" fillId="2" borderId="6"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5" xfId="0" applyFont="1" applyFill="1" applyBorder="1" applyAlignment="1">
      <alignment horizontal="center" vertical="center" wrapText="1"/>
    </xf>
    <xf numFmtId="14" fontId="6" fillId="2" borderId="8" xfId="0" applyNumberFormat="1" applyFont="1" applyFill="1" applyBorder="1" applyAlignment="1">
      <alignment horizontal="center"/>
    </xf>
    <xf numFmtId="14" fontId="6" fillId="2" borderId="9" xfId="0" applyNumberFormat="1" applyFont="1" applyFill="1" applyBorder="1" applyAlignment="1">
      <alignment horizontal="center"/>
    </xf>
    <xf numFmtId="0" fontId="6" fillId="2" borderId="7" xfId="0" applyFont="1" applyFill="1" applyBorder="1" applyAlignment="1">
      <alignment horizontal="center"/>
    </xf>
    <xf numFmtId="0" fontId="26" fillId="2" borderId="2" xfId="0" applyFont="1" applyFill="1" applyBorder="1" applyAlignment="1">
      <alignment horizontal="center" vertical="center" wrapText="1"/>
    </xf>
    <xf numFmtId="0" fontId="24" fillId="2" borderId="0" xfId="0" applyFont="1" applyFill="1" applyAlignment="1">
      <alignment horizontal="center" vertical="center" wrapText="1"/>
    </xf>
    <xf numFmtId="0" fontId="20" fillId="2" borderId="0" xfId="0" applyFont="1" applyFill="1" applyAlignment="1">
      <alignment horizontal="center"/>
    </xf>
    <xf numFmtId="0" fontId="23" fillId="0" borderId="0" xfId="0" applyFont="1" applyAlignment="1">
      <alignment horizontal="center" vertical="center" wrapText="1"/>
    </xf>
    <xf numFmtId="0" fontId="37" fillId="2" borderId="0" xfId="0" applyFont="1" applyFill="1" applyAlignment="1">
      <alignment horizontal="center"/>
    </xf>
  </cellXfs>
  <cellStyles count="5">
    <cellStyle name="Millares" xfId="3" builtinId="3"/>
    <cellStyle name="Millares [0]" xfId="2" builtinId="6"/>
    <cellStyle name="Normal" xfId="0" builtinId="0"/>
    <cellStyle name="Normal 2" xfId="4" xr:uid="{00000000-0005-0000-0000-00000300000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204107</xdr:colOff>
      <xdr:row>34</xdr:row>
      <xdr:rowOff>40822</xdr:rowOff>
    </xdr:from>
    <xdr:to>
      <xdr:col>7</xdr:col>
      <xdr:colOff>204107</xdr:colOff>
      <xdr:row>59</xdr:row>
      <xdr:rowOff>190500</xdr:rowOff>
    </xdr:to>
    <xdr:sp macro="" textlink="">
      <xdr:nvSpPr>
        <xdr:cNvPr id="3" name="Rectángulo 2">
          <a:extLst>
            <a:ext uri="{FF2B5EF4-FFF2-40B4-BE49-F238E27FC236}">
              <a16:creationId xmlns:a16="http://schemas.microsoft.com/office/drawing/2014/main" id="{FF47A744-5F28-4945-822D-33B8283B4A6C}"/>
            </a:ext>
          </a:extLst>
        </xdr:cNvPr>
        <xdr:cNvSpPr/>
      </xdr:nvSpPr>
      <xdr:spPr>
        <a:xfrm>
          <a:off x="204107" y="12260036"/>
          <a:ext cx="11321143" cy="6272893"/>
        </a:xfrm>
        <a:prstGeom prst="rect">
          <a:avLst/>
        </a:prstGeom>
        <a:solidFill>
          <a:schemeClr val="accent1">
            <a:lumMod val="20000"/>
            <a:lumOff val="80000"/>
          </a:schemeClr>
        </a:solidFill>
        <a:ln>
          <a:solidFill>
            <a:schemeClr val="tx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1</xdr:row>
      <xdr:rowOff>104775</xdr:rowOff>
    </xdr:from>
    <xdr:to>
      <xdr:col>9</xdr:col>
      <xdr:colOff>276225</xdr:colOff>
      <xdr:row>28</xdr:row>
      <xdr:rowOff>152400</xdr:rowOff>
    </xdr:to>
    <xdr:sp macro="" textlink="">
      <xdr:nvSpPr>
        <xdr:cNvPr id="2" name="Rectángulo 1">
          <a:extLst>
            <a:ext uri="{FF2B5EF4-FFF2-40B4-BE49-F238E27FC236}">
              <a16:creationId xmlns:a16="http://schemas.microsoft.com/office/drawing/2014/main" id="{0CC7E1BE-7D46-45E6-9BD2-56C8588719C5}"/>
            </a:ext>
          </a:extLst>
        </xdr:cNvPr>
        <xdr:cNvSpPr/>
      </xdr:nvSpPr>
      <xdr:spPr>
        <a:xfrm>
          <a:off x="323850" y="266700"/>
          <a:ext cx="6810375" cy="4419600"/>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L" sz="1400" b="1">
              <a:solidFill>
                <a:sysClr val="windowText" lastClr="000000"/>
              </a:solidFill>
            </a:rPr>
            <a:t>POLÍTICA ENERGÉTICA</a:t>
          </a:r>
        </a:p>
        <a:p>
          <a:pPr algn="l"/>
          <a:endParaRPr lang="es-CL" sz="1100">
            <a:solidFill>
              <a:sysClr val="windowText" lastClr="000000"/>
            </a:solidFill>
          </a:endParaRPr>
        </a:p>
        <a:p>
          <a:pPr algn="l"/>
          <a:r>
            <a:rPr lang="es-CL" sz="1100">
              <a:solidFill>
                <a:sysClr val="windowText" lastClr="000000"/>
              </a:solidFill>
            </a:rPr>
            <a:t>[LA ORGANIZACIÓN], líder en la producción y comercialización de .................... es consciente de que el cumplimiento de su misión y objetivos, implica que debe ser más competitiva en los mercados en que opera y ser cada vez más sustentable. Para [LA ORGANIZACIÓN], el uso eficiente de los recursos energéticos es un pilar fundamental para ser competitivos y sustentables ambientalmente. Para ello, la Empresa contará con metas energéticas  en sus operaciones con un Sistema de Gestión de la Energía, con el fin de lograr mejora continua del desempeño energético .</a:t>
          </a:r>
        </a:p>
        <a:p>
          <a:pPr algn="l"/>
          <a:r>
            <a:rPr lang="es-CL" sz="1100">
              <a:solidFill>
                <a:sysClr val="windowText" lastClr="000000"/>
              </a:solidFill>
            </a:rPr>
            <a:t>[LA ORGANIZACIÓN] apuesta por alcanzar un desempeño energético mejorado adquiriendo los siguientes compromisos:</a:t>
          </a:r>
        </a:p>
        <a:p>
          <a:pPr algn="l"/>
          <a:r>
            <a:rPr lang="es-CL" sz="1100">
              <a:solidFill>
                <a:sysClr val="windowText" lastClr="000000"/>
              </a:solidFill>
            </a:rPr>
            <a:t>1. Mejorar continuamente el desempeño energético.</a:t>
          </a:r>
        </a:p>
        <a:p>
          <a:pPr algn="l"/>
          <a:r>
            <a:rPr lang="es-CL" sz="1100">
              <a:solidFill>
                <a:sysClr val="windowText" lastClr="000000"/>
              </a:solidFill>
            </a:rPr>
            <a:t>2. Fomentar el uso eficiente de la energía y el ahorro energético en sus instalaciones.</a:t>
          </a:r>
        </a:p>
        <a:p>
          <a:pPr algn="l"/>
          <a:r>
            <a:rPr lang="es-CL" sz="1100">
              <a:solidFill>
                <a:sysClr val="windowText" lastClr="000000"/>
              </a:solidFill>
            </a:rPr>
            <a:t>3. Implementar nuevas tecnologías y mejorar las existentes para consumir energía en las instalaciones de manera más eficiente.</a:t>
          </a:r>
        </a:p>
        <a:p>
          <a:pPr algn="l"/>
          <a:r>
            <a:rPr lang="es-CL" sz="1100">
              <a:solidFill>
                <a:sysClr val="windowText" lastClr="000000"/>
              </a:solidFill>
            </a:rPr>
            <a:t>4. Mejorar los hábitos de consumo de energía por parte de los trabajadores y personal perteneciente a empresas contratistas.</a:t>
          </a:r>
        </a:p>
        <a:p>
          <a:pPr algn="l"/>
          <a:r>
            <a:rPr lang="es-CL" sz="1100">
              <a:solidFill>
                <a:sysClr val="windowText" lastClr="000000"/>
              </a:solidFill>
            </a:rPr>
            <a:t>5. Fomentar el empleo en la medida de lo posible de tecnologías renovables de producción de energía.</a:t>
          </a:r>
        </a:p>
        <a:p>
          <a:pPr algn="l"/>
          <a:r>
            <a:rPr lang="es-CL" sz="1100">
              <a:solidFill>
                <a:sysClr val="windowText" lastClr="000000"/>
              </a:solidFill>
            </a:rPr>
            <a:t>6. Asegurar la disponibilidad de información y recursos para lograr los objetivos y metas energéticas.</a:t>
          </a:r>
        </a:p>
        <a:p>
          <a:pPr algn="l"/>
          <a:r>
            <a:rPr lang="es-CL" sz="1100">
              <a:solidFill>
                <a:sysClr val="windowText" lastClr="000000"/>
              </a:solidFill>
            </a:rPr>
            <a:t>7. Apoyar la compra de productos eficientes en energía con el fin de mejorar el rendimiento energético.</a:t>
          </a:r>
        </a:p>
        <a:p>
          <a:pPr algn="l"/>
          <a:r>
            <a:rPr lang="es-CL" sz="1100">
              <a:solidFill>
                <a:sysClr val="windowText" lastClr="000000"/>
              </a:solidFill>
            </a:rPr>
            <a:t>8. Cumplir con los requisitos aplicables relacionados con sus usos y consumos energéticos.</a:t>
          </a:r>
        </a:p>
        <a:p>
          <a:pPr algn="l"/>
          <a:endParaRPr lang="es-CL" sz="1100">
            <a:solidFill>
              <a:sysClr val="windowText" lastClr="000000"/>
            </a:solidFill>
          </a:endParaRPr>
        </a:p>
        <a:p>
          <a:pPr algn="l"/>
          <a:endParaRPr lang="es-CL" sz="1100">
            <a:solidFill>
              <a:sysClr val="windowText" lastClr="000000"/>
            </a:solidFill>
          </a:endParaRPr>
        </a:p>
        <a:p>
          <a:pPr algn="l"/>
          <a:endParaRPr lang="es-CL" sz="1100">
            <a:solidFill>
              <a:sysClr val="windowText" lastClr="000000"/>
            </a:solidFill>
          </a:endParaRPr>
        </a:p>
        <a:p>
          <a:pPr algn="l"/>
          <a:endParaRPr lang="es-CL" sz="1100">
            <a:solidFill>
              <a:sysClr val="windowText" lastClr="000000"/>
            </a:solidFill>
          </a:endParaRPr>
        </a:p>
        <a:p>
          <a:pPr algn="ctr"/>
          <a:r>
            <a:rPr lang="es-CL" sz="1100">
              <a:solidFill>
                <a:sysClr val="windowText" lastClr="000000"/>
              </a:solidFill>
            </a:rPr>
            <a:t>Gerencia Firma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62603</xdr:colOff>
      <xdr:row>16</xdr:row>
      <xdr:rowOff>12736</xdr:rowOff>
    </xdr:from>
    <xdr:to>
      <xdr:col>6</xdr:col>
      <xdr:colOff>320909</xdr:colOff>
      <xdr:row>27</xdr:row>
      <xdr:rowOff>63500</xdr:rowOff>
    </xdr:to>
    <xdr:sp macro="" textlink="">
      <xdr:nvSpPr>
        <xdr:cNvPr id="2" name="2 CuadroTexto">
          <a:extLst>
            <a:ext uri="{FF2B5EF4-FFF2-40B4-BE49-F238E27FC236}">
              <a16:creationId xmlns:a16="http://schemas.microsoft.com/office/drawing/2014/main" id="{9CB80B45-8C53-430C-BC62-4411969F4318}"/>
            </a:ext>
          </a:extLst>
        </xdr:cNvPr>
        <xdr:cNvSpPr txBox="1"/>
      </xdr:nvSpPr>
      <xdr:spPr>
        <a:xfrm>
          <a:off x="62603" y="2933736"/>
          <a:ext cx="7222139" cy="17970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solidFill>
                <a:schemeClr val="dk1"/>
              </a:solidFill>
              <a:effectLst/>
              <a:latin typeface="+mn-lt"/>
              <a:ea typeface="+mn-ea"/>
              <a:cs typeface="+mn-cs"/>
            </a:rPr>
            <a:t>Conclusión</a:t>
          </a:r>
          <a:r>
            <a:rPr lang="es-CL" sz="1100" baseline="0">
              <a:solidFill>
                <a:schemeClr val="dk1"/>
              </a:solidFill>
              <a:effectLst/>
              <a:latin typeface="+mn-lt"/>
              <a:ea typeface="+mn-ea"/>
              <a:cs typeface="+mn-cs"/>
            </a:rPr>
            <a:t> del resultado del indicador respecto a la meta y r</a:t>
          </a:r>
          <a:r>
            <a:rPr lang="es-CL" sz="1100">
              <a:solidFill>
                <a:schemeClr val="dk1"/>
              </a:solidFill>
              <a:effectLst/>
              <a:latin typeface="+mn-lt"/>
              <a:ea typeface="+mn-ea"/>
              <a:cs typeface="+mn-cs"/>
            </a:rPr>
            <a:t>esumen de actividades realizadas durante el APL:</a:t>
          </a:r>
        </a:p>
        <a:p>
          <a:endParaRPr lang="es-CL" sz="1100">
            <a:solidFill>
              <a:schemeClr val="dk1"/>
            </a:solidFill>
            <a:effectLst/>
            <a:latin typeface="+mn-lt"/>
            <a:ea typeface="+mn-ea"/>
            <a:cs typeface="+mn-cs"/>
          </a:endParaRPr>
        </a:p>
        <a:p>
          <a:endParaRPr lang="es-CL" sz="1100" baseline="0">
            <a:solidFill>
              <a:schemeClr val="dk1"/>
            </a:solidFill>
            <a:effectLst/>
            <a:latin typeface="+mn-lt"/>
            <a:ea typeface="+mn-ea"/>
            <a:cs typeface="+mn-cs"/>
          </a:endParaRPr>
        </a:p>
        <a:p>
          <a:endParaRPr lang="es-CL"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showGridLines="0" topLeftCell="A11" zoomScale="85" zoomScaleNormal="85" workbookViewId="0">
      <selection activeCell="A22" sqref="A22:C22"/>
    </sheetView>
  </sheetViews>
  <sheetFormatPr baseColWidth="10" defaultColWidth="34.28515625" defaultRowHeight="19.5" customHeight="1" x14ac:dyDescent="0.25"/>
  <cols>
    <col min="1" max="1" width="43.7109375" style="99" customWidth="1"/>
    <col min="2" max="2" width="27.5703125" style="99" customWidth="1"/>
    <col min="3" max="3" width="30.42578125" style="99" customWidth="1"/>
    <col min="4" max="4" width="15.85546875" style="99" customWidth="1"/>
    <col min="5" max="5" width="22.85546875" style="99" bestFit="1" customWidth="1"/>
    <col min="6" max="6" width="17.140625" style="99" bestFit="1" customWidth="1"/>
    <col min="7" max="7" width="12.28515625" style="99" bestFit="1" customWidth="1"/>
    <col min="8" max="8" width="37.7109375" style="99" bestFit="1" customWidth="1"/>
    <col min="9" max="256" width="34.28515625" style="99"/>
    <col min="257" max="257" width="43.7109375" style="99" customWidth="1"/>
    <col min="258" max="258" width="27.5703125" style="99" customWidth="1"/>
    <col min="259" max="259" width="30.42578125" style="99" customWidth="1"/>
    <col min="260" max="260" width="15.85546875" style="99" customWidth="1"/>
    <col min="261" max="261" width="22.85546875" style="99" bestFit="1" customWidth="1"/>
    <col min="262" max="262" width="17.140625" style="99" bestFit="1" customWidth="1"/>
    <col min="263" max="263" width="12.28515625" style="99" bestFit="1" customWidth="1"/>
    <col min="264" max="264" width="37.7109375" style="99" bestFit="1" customWidth="1"/>
    <col min="265" max="512" width="34.28515625" style="99"/>
    <col min="513" max="513" width="43.7109375" style="99" customWidth="1"/>
    <col min="514" max="514" width="27.5703125" style="99" customWidth="1"/>
    <col min="515" max="515" width="30.42578125" style="99" customWidth="1"/>
    <col min="516" max="516" width="15.85546875" style="99" customWidth="1"/>
    <col min="517" max="517" width="22.85546875" style="99" bestFit="1" customWidth="1"/>
    <col min="518" max="518" width="17.140625" style="99" bestFit="1" customWidth="1"/>
    <col min="519" max="519" width="12.28515625" style="99" bestFit="1" customWidth="1"/>
    <col min="520" max="520" width="37.7109375" style="99" bestFit="1" customWidth="1"/>
    <col min="521" max="768" width="34.28515625" style="99"/>
    <col min="769" max="769" width="43.7109375" style="99" customWidth="1"/>
    <col min="770" max="770" width="27.5703125" style="99" customWidth="1"/>
    <col min="771" max="771" width="30.42578125" style="99" customWidth="1"/>
    <col min="772" max="772" width="15.85546875" style="99" customWidth="1"/>
    <col min="773" max="773" width="22.85546875" style="99" bestFit="1" customWidth="1"/>
    <col min="774" max="774" width="17.140625" style="99" bestFit="1" customWidth="1"/>
    <col min="775" max="775" width="12.28515625" style="99" bestFit="1" customWidth="1"/>
    <col min="776" max="776" width="37.7109375" style="99" bestFit="1" customWidth="1"/>
    <col min="777" max="1024" width="34.28515625" style="99"/>
    <col min="1025" max="1025" width="43.7109375" style="99" customWidth="1"/>
    <col min="1026" max="1026" width="27.5703125" style="99" customWidth="1"/>
    <col min="1027" max="1027" width="30.42578125" style="99" customWidth="1"/>
    <col min="1028" max="1028" width="15.85546875" style="99" customWidth="1"/>
    <col min="1029" max="1029" width="22.85546875" style="99" bestFit="1" customWidth="1"/>
    <col min="1030" max="1030" width="17.140625" style="99" bestFit="1" customWidth="1"/>
    <col min="1031" max="1031" width="12.28515625" style="99" bestFit="1" customWidth="1"/>
    <col min="1032" max="1032" width="37.7109375" style="99" bestFit="1" customWidth="1"/>
    <col min="1033" max="1280" width="34.28515625" style="99"/>
    <col min="1281" max="1281" width="43.7109375" style="99" customWidth="1"/>
    <col min="1282" max="1282" width="27.5703125" style="99" customWidth="1"/>
    <col min="1283" max="1283" width="30.42578125" style="99" customWidth="1"/>
    <col min="1284" max="1284" width="15.85546875" style="99" customWidth="1"/>
    <col min="1285" max="1285" width="22.85546875" style="99" bestFit="1" customWidth="1"/>
    <col min="1286" max="1286" width="17.140625" style="99" bestFit="1" customWidth="1"/>
    <col min="1287" max="1287" width="12.28515625" style="99" bestFit="1" customWidth="1"/>
    <col min="1288" max="1288" width="37.7109375" style="99" bestFit="1" customWidth="1"/>
    <col min="1289" max="1536" width="34.28515625" style="99"/>
    <col min="1537" max="1537" width="43.7109375" style="99" customWidth="1"/>
    <col min="1538" max="1538" width="27.5703125" style="99" customWidth="1"/>
    <col min="1539" max="1539" width="30.42578125" style="99" customWidth="1"/>
    <col min="1540" max="1540" width="15.85546875" style="99" customWidth="1"/>
    <col min="1541" max="1541" width="22.85546875" style="99" bestFit="1" customWidth="1"/>
    <col min="1542" max="1542" width="17.140625" style="99" bestFit="1" customWidth="1"/>
    <col min="1543" max="1543" width="12.28515625" style="99" bestFit="1" customWidth="1"/>
    <col min="1544" max="1544" width="37.7109375" style="99" bestFit="1" customWidth="1"/>
    <col min="1545" max="1792" width="34.28515625" style="99"/>
    <col min="1793" max="1793" width="43.7109375" style="99" customWidth="1"/>
    <col min="1794" max="1794" width="27.5703125" style="99" customWidth="1"/>
    <col min="1795" max="1795" width="30.42578125" style="99" customWidth="1"/>
    <col min="1796" max="1796" width="15.85546875" style="99" customWidth="1"/>
    <col min="1797" max="1797" width="22.85546875" style="99" bestFit="1" customWidth="1"/>
    <col min="1798" max="1798" width="17.140625" style="99" bestFit="1" customWidth="1"/>
    <col min="1799" max="1799" width="12.28515625" style="99" bestFit="1" customWidth="1"/>
    <col min="1800" max="1800" width="37.7109375" style="99" bestFit="1" customWidth="1"/>
    <col min="1801" max="2048" width="34.28515625" style="99"/>
    <col min="2049" max="2049" width="43.7109375" style="99" customWidth="1"/>
    <col min="2050" max="2050" width="27.5703125" style="99" customWidth="1"/>
    <col min="2051" max="2051" width="30.42578125" style="99" customWidth="1"/>
    <col min="2052" max="2052" width="15.85546875" style="99" customWidth="1"/>
    <col min="2053" max="2053" width="22.85546875" style="99" bestFit="1" customWidth="1"/>
    <col min="2054" max="2054" width="17.140625" style="99" bestFit="1" customWidth="1"/>
    <col min="2055" max="2055" width="12.28515625" style="99" bestFit="1" customWidth="1"/>
    <col min="2056" max="2056" width="37.7109375" style="99" bestFit="1" customWidth="1"/>
    <col min="2057" max="2304" width="34.28515625" style="99"/>
    <col min="2305" max="2305" width="43.7109375" style="99" customWidth="1"/>
    <col min="2306" max="2306" width="27.5703125" style="99" customWidth="1"/>
    <col min="2307" max="2307" width="30.42578125" style="99" customWidth="1"/>
    <col min="2308" max="2308" width="15.85546875" style="99" customWidth="1"/>
    <col min="2309" max="2309" width="22.85546875" style="99" bestFit="1" customWidth="1"/>
    <col min="2310" max="2310" width="17.140625" style="99" bestFit="1" customWidth="1"/>
    <col min="2311" max="2311" width="12.28515625" style="99" bestFit="1" customWidth="1"/>
    <col min="2312" max="2312" width="37.7109375" style="99" bestFit="1" customWidth="1"/>
    <col min="2313" max="2560" width="34.28515625" style="99"/>
    <col min="2561" max="2561" width="43.7109375" style="99" customWidth="1"/>
    <col min="2562" max="2562" width="27.5703125" style="99" customWidth="1"/>
    <col min="2563" max="2563" width="30.42578125" style="99" customWidth="1"/>
    <col min="2564" max="2564" width="15.85546875" style="99" customWidth="1"/>
    <col min="2565" max="2565" width="22.85546875" style="99" bestFit="1" customWidth="1"/>
    <col min="2566" max="2566" width="17.140625" style="99" bestFit="1" customWidth="1"/>
    <col min="2567" max="2567" width="12.28515625" style="99" bestFit="1" customWidth="1"/>
    <col min="2568" max="2568" width="37.7109375" style="99" bestFit="1" customWidth="1"/>
    <col min="2569" max="2816" width="34.28515625" style="99"/>
    <col min="2817" max="2817" width="43.7109375" style="99" customWidth="1"/>
    <col min="2818" max="2818" width="27.5703125" style="99" customWidth="1"/>
    <col min="2819" max="2819" width="30.42578125" style="99" customWidth="1"/>
    <col min="2820" max="2820" width="15.85546875" style="99" customWidth="1"/>
    <col min="2821" max="2821" width="22.85546875" style="99" bestFit="1" customWidth="1"/>
    <col min="2822" max="2822" width="17.140625" style="99" bestFit="1" customWidth="1"/>
    <col min="2823" max="2823" width="12.28515625" style="99" bestFit="1" customWidth="1"/>
    <col min="2824" max="2824" width="37.7109375" style="99" bestFit="1" customWidth="1"/>
    <col min="2825" max="3072" width="34.28515625" style="99"/>
    <col min="3073" max="3073" width="43.7109375" style="99" customWidth="1"/>
    <col min="3074" max="3074" width="27.5703125" style="99" customWidth="1"/>
    <col min="3075" max="3075" width="30.42578125" style="99" customWidth="1"/>
    <col min="3076" max="3076" width="15.85546875" style="99" customWidth="1"/>
    <col min="3077" max="3077" width="22.85546875" style="99" bestFit="1" customWidth="1"/>
    <col min="3078" max="3078" width="17.140625" style="99" bestFit="1" customWidth="1"/>
    <col min="3079" max="3079" width="12.28515625" style="99" bestFit="1" customWidth="1"/>
    <col min="3080" max="3080" width="37.7109375" style="99" bestFit="1" customWidth="1"/>
    <col min="3081" max="3328" width="34.28515625" style="99"/>
    <col min="3329" max="3329" width="43.7109375" style="99" customWidth="1"/>
    <col min="3330" max="3330" width="27.5703125" style="99" customWidth="1"/>
    <col min="3331" max="3331" width="30.42578125" style="99" customWidth="1"/>
    <col min="3332" max="3332" width="15.85546875" style="99" customWidth="1"/>
    <col min="3333" max="3333" width="22.85546875" style="99" bestFit="1" customWidth="1"/>
    <col min="3334" max="3334" width="17.140625" style="99" bestFit="1" customWidth="1"/>
    <col min="3335" max="3335" width="12.28515625" style="99" bestFit="1" customWidth="1"/>
    <col min="3336" max="3336" width="37.7109375" style="99" bestFit="1" customWidth="1"/>
    <col min="3337" max="3584" width="34.28515625" style="99"/>
    <col min="3585" max="3585" width="43.7109375" style="99" customWidth="1"/>
    <col min="3586" max="3586" width="27.5703125" style="99" customWidth="1"/>
    <col min="3587" max="3587" width="30.42578125" style="99" customWidth="1"/>
    <col min="3588" max="3588" width="15.85546875" style="99" customWidth="1"/>
    <col min="3589" max="3589" width="22.85546875" style="99" bestFit="1" customWidth="1"/>
    <col min="3590" max="3590" width="17.140625" style="99" bestFit="1" customWidth="1"/>
    <col min="3591" max="3591" width="12.28515625" style="99" bestFit="1" customWidth="1"/>
    <col min="3592" max="3592" width="37.7109375" style="99" bestFit="1" customWidth="1"/>
    <col min="3593" max="3840" width="34.28515625" style="99"/>
    <col min="3841" max="3841" width="43.7109375" style="99" customWidth="1"/>
    <col min="3842" max="3842" width="27.5703125" style="99" customWidth="1"/>
    <col min="3843" max="3843" width="30.42578125" style="99" customWidth="1"/>
    <col min="3844" max="3844" width="15.85546875" style="99" customWidth="1"/>
    <col min="3845" max="3845" width="22.85546875" style="99" bestFit="1" customWidth="1"/>
    <col min="3846" max="3846" width="17.140625" style="99" bestFit="1" customWidth="1"/>
    <col min="3847" max="3847" width="12.28515625" style="99" bestFit="1" customWidth="1"/>
    <col min="3848" max="3848" width="37.7109375" style="99" bestFit="1" customWidth="1"/>
    <col min="3849" max="4096" width="34.28515625" style="99"/>
    <col min="4097" max="4097" width="43.7109375" style="99" customWidth="1"/>
    <col min="4098" max="4098" width="27.5703125" style="99" customWidth="1"/>
    <col min="4099" max="4099" width="30.42578125" style="99" customWidth="1"/>
    <col min="4100" max="4100" width="15.85546875" style="99" customWidth="1"/>
    <col min="4101" max="4101" width="22.85546875" style="99" bestFit="1" customWidth="1"/>
    <col min="4102" max="4102" width="17.140625" style="99" bestFit="1" customWidth="1"/>
    <col min="4103" max="4103" width="12.28515625" style="99" bestFit="1" customWidth="1"/>
    <col min="4104" max="4104" width="37.7109375" style="99" bestFit="1" customWidth="1"/>
    <col min="4105" max="4352" width="34.28515625" style="99"/>
    <col min="4353" max="4353" width="43.7109375" style="99" customWidth="1"/>
    <col min="4354" max="4354" width="27.5703125" style="99" customWidth="1"/>
    <col min="4355" max="4355" width="30.42578125" style="99" customWidth="1"/>
    <col min="4356" max="4356" width="15.85546875" style="99" customWidth="1"/>
    <col min="4357" max="4357" width="22.85546875" style="99" bestFit="1" customWidth="1"/>
    <col min="4358" max="4358" width="17.140625" style="99" bestFit="1" customWidth="1"/>
    <col min="4359" max="4359" width="12.28515625" style="99" bestFit="1" customWidth="1"/>
    <col min="4360" max="4360" width="37.7109375" style="99" bestFit="1" customWidth="1"/>
    <col min="4361" max="4608" width="34.28515625" style="99"/>
    <col min="4609" max="4609" width="43.7109375" style="99" customWidth="1"/>
    <col min="4610" max="4610" width="27.5703125" style="99" customWidth="1"/>
    <col min="4611" max="4611" width="30.42578125" style="99" customWidth="1"/>
    <col min="4612" max="4612" width="15.85546875" style="99" customWidth="1"/>
    <col min="4613" max="4613" width="22.85546875" style="99" bestFit="1" customWidth="1"/>
    <col min="4614" max="4614" width="17.140625" style="99" bestFit="1" customWidth="1"/>
    <col min="4615" max="4615" width="12.28515625" style="99" bestFit="1" customWidth="1"/>
    <col min="4616" max="4616" width="37.7109375" style="99" bestFit="1" customWidth="1"/>
    <col min="4617" max="4864" width="34.28515625" style="99"/>
    <col min="4865" max="4865" width="43.7109375" style="99" customWidth="1"/>
    <col min="4866" max="4866" width="27.5703125" style="99" customWidth="1"/>
    <col min="4867" max="4867" width="30.42578125" style="99" customWidth="1"/>
    <col min="4868" max="4868" width="15.85546875" style="99" customWidth="1"/>
    <col min="4869" max="4869" width="22.85546875" style="99" bestFit="1" customWidth="1"/>
    <col min="4870" max="4870" width="17.140625" style="99" bestFit="1" customWidth="1"/>
    <col min="4871" max="4871" width="12.28515625" style="99" bestFit="1" customWidth="1"/>
    <col min="4872" max="4872" width="37.7109375" style="99" bestFit="1" customWidth="1"/>
    <col min="4873" max="5120" width="34.28515625" style="99"/>
    <col min="5121" max="5121" width="43.7109375" style="99" customWidth="1"/>
    <col min="5122" max="5122" width="27.5703125" style="99" customWidth="1"/>
    <col min="5123" max="5123" width="30.42578125" style="99" customWidth="1"/>
    <col min="5124" max="5124" width="15.85546875" style="99" customWidth="1"/>
    <col min="5125" max="5125" width="22.85546875" style="99" bestFit="1" customWidth="1"/>
    <col min="5126" max="5126" width="17.140625" style="99" bestFit="1" customWidth="1"/>
    <col min="5127" max="5127" width="12.28515625" style="99" bestFit="1" customWidth="1"/>
    <col min="5128" max="5128" width="37.7109375" style="99" bestFit="1" customWidth="1"/>
    <col min="5129" max="5376" width="34.28515625" style="99"/>
    <col min="5377" max="5377" width="43.7109375" style="99" customWidth="1"/>
    <col min="5378" max="5378" width="27.5703125" style="99" customWidth="1"/>
    <col min="5379" max="5379" width="30.42578125" style="99" customWidth="1"/>
    <col min="5380" max="5380" width="15.85546875" style="99" customWidth="1"/>
    <col min="5381" max="5381" width="22.85546875" style="99" bestFit="1" customWidth="1"/>
    <col min="5382" max="5382" width="17.140625" style="99" bestFit="1" customWidth="1"/>
    <col min="5383" max="5383" width="12.28515625" style="99" bestFit="1" customWidth="1"/>
    <col min="5384" max="5384" width="37.7109375" style="99" bestFit="1" customWidth="1"/>
    <col min="5385" max="5632" width="34.28515625" style="99"/>
    <col min="5633" max="5633" width="43.7109375" style="99" customWidth="1"/>
    <col min="5634" max="5634" width="27.5703125" style="99" customWidth="1"/>
    <col min="5635" max="5635" width="30.42578125" style="99" customWidth="1"/>
    <col min="5636" max="5636" width="15.85546875" style="99" customWidth="1"/>
    <col min="5637" max="5637" width="22.85546875" style="99" bestFit="1" customWidth="1"/>
    <col min="5638" max="5638" width="17.140625" style="99" bestFit="1" customWidth="1"/>
    <col min="5639" max="5639" width="12.28515625" style="99" bestFit="1" customWidth="1"/>
    <col min="5640" max="5640" width="37.7109375" style="99" bestFit="1" customWidth="1"/>
    <col min="5641" max="5888" width="34.28515625" style="99"/>
    <col min="5889" max="5889" width="43.7109375" style="99" customWidth="1"/>
    <col min="5890" max="5890" width="27.5703125" style="99" customWidth="1"/>
    <col min="5891" max="5891" width="30.42578125" style="99" customWidth="1"/>
    <col min="5892" max="5892" width="15.85546875" style="99" customWidth="1"/>
    <col min="5893" max="5893" width="22.85546875" style="99" bestFit="1" customWidth="1"/>
    <col min="5894" max="5894" width="17.140625" style="99" bestFit="1" customWidth="1"/>
    <col min="5895" max="5895" width="12.28515625" style="99" bestFit="1" customWidth="1"/>
    <col min="5896" max="5896" width="37.7109375" style="99" bestFit="1" customWidth="1"/>
    <col min="5897" max="6144" width="34.28515625" style="99"/>
    <col min="6145" max="6145" width="43.7109375" style="99" customWidth="1"/>
    <col min="6146" max="6146" width="27.5703125" style="99" customWidth="1"/>
    <col min="6147" max="6147" width="30.42578125" style="99" customWidth="1"/>
    <col min="6148" max="6148" width="15.85546875" style="99" customWidth="1"/>
    <col min="6149" max="6149" width="22.85546875" style="99" bestFit="1" customWidth="1"/>
    <col min="6150" max="6150" width="17.140625" style="99" bestFit="1" customWidth="1"/>
    <col min="6151" max="6151" width="12.28515625" style="99" bestFit="1" customWidth="1"/>
    <col min="6152" max="6152" width="37.7109375" style="99" bestFit="1" customWidth="1"/>
    <col min="6153" max="6400" width="34.28515625" style="99"/>
    <col min="6401" max="6401" width="43.7109375" style="99" customWidth="1"/>
    <col min="6402" max="6402" width="27.5703125" style="99" customWidth="1"/>
    <col min="6403" max="6403" width="30.42578125" style="99" customWidth="1"/>
    <col min="6404" max="6404" width="15.85546875" style="99" customWidth="1"/>
    <col min="6405" max="6405" width="22.85546875" style="99" bestFit="1" customWidth="1"/>
    <col min="6406" max="6406" width="17.140625" style="99" bestFit="1" customWidth="1"/>
    <col min="6407" max="6407" width="12.28515625" style="99" bestFit="1" customWidth="1"/>
    <col min="6408" max="6408" width="37.7109375" style="99" bestFit="1" customWidth="1"/>
    <col min="6409" max="6656" width="34.28515625" style="99"/>
    <col min="6657" max="6657" width="43.7109375" style="99" customWidth="1"/>
    <col min="6658" max="6658" width="27.5703125" style="99" customWidth="1"/>
    <col min="6659" max="6659" width="30.42578125" style="99" customWidth="1"/>
    <col min="6660" max="6660" width="15.85546875" style="99" customWidth="1"/>
    <col min="6661" max="6661" width="22.85546875" style="99" bestFit="1" customWidth="1"/>
    <col min="6662" max="6662" width="17.140625" style="99" bestFit="1" customWidth="1"/>
    <col min="6663" max="6663" width="12.28515625" style="99" bestFit="1" customWidth="1"/>
    <col min="6664" max="6664" width="37.7109375" style="99" bestFit="1" customWidth="1"/>
    <col min="6665" max="6912" width="34.28515625" style="99"/>
    <col min="6913" max="6913" width="43.7109375" style="99" customWidth="1"/>
    <col min="6914" max="6914" width="27.5703125" style="99" customWidth="1"/>
    <col min="6915" max="6915" width="30.42578125" style="99" customWidth="1"/>
    <col min="6916" max="6916" width="15.85546875" style="99" customWidth="1"/>
    <col min="6917" max="6917" width="22.85546875" style="99" bestFit="1" customWidth="1"/>
    <col min="6918" max="6918" width="17.140625" style="99" bestFit="1" customWidth="1"/>
    <col min="6919" max="6919" width="12.28515625" style="99" bestFit="1" customWidth="1"/>
    <col min="6920" max="6920" width="37.7109375" style="99" bestFit="1" customWidth="1"/>
    <col min="6921" max="7168" width="34.28515625" style="99"/>
    <col min="7169" max="7169" width="43.7109375" style="99" customWidth="1"/>
    <col min="7170" max="7170" width="27.5703125" style="99" customWidth="1"/>
    <col min="7171" max="7171" width="30.42578125" style="99" customWidth="1"/>
    <col min="7172" max="7172" width="15.85546875" style="99" customWidth="1"/>
    <col min="7173" max="7173" width="22.85546875" style="99" bestFit="1" customWidth="1"/>
    <col min="7174" max="7174" width="17.140625" style="99" bestFit="1" customWidth="1"/>
    <col min="7175" max="7175" width="12.28515625" style="99" bestFit="1" customWidth="1"/>
    <col min="7176" max="7176" width="37.7109375" style="99" bestFit="1" customWidth="1"/>
    <col min="7177" max="7424" width="34.28515625" style="99"/>
    <col min="7425" max="7425" width="43.7109375" style="99" customWidth="1"/>
    <col min="7426" max="7426" width="27.5703125" style="99" customWidth="1"/>
    <col min="7427" max="7427" width="30.42578125" style="99" customWidth="1"/>
    <col min="7428" max="7428" width="15.85546875" style="99" customWidth="1"/>
    <col min="7429" max="7429" width="22.85546875" style="99" bestFit="1" customWidth="1"/>
    <col min="7430" max="7430" width="17.140625" style="99" bestFit="1" customWidth="1"/>
    <col min="7431" max="7431" width="12.28515625" style="99" bestFit="1" customWidth="1"/>
    <col min="7432" max="7432" width="37.7109375" style="99" bestFit="1" customWidth="1"/>
    <col min="7433" max="7680" width="34.28515625" style="99"/>
    <col min="7681" max="7681" width="43.7109375" style="99" customWidth="1"/>
    <col min="7682" max="7682" width="27.5703125" style="99" customWidth="1"/>
    <col min="7683" max="7683" width="30.42578125" style="99" customWidth="1"/>
    <col min="7684" max="7684" width="15.85546875" style="99" customWidth="1"/>
    <col min="7685" max="7685" width="22.85546875" style="99" bestFit="1" customWidth="1"/>
    <col min="7686" max="7686" width="17.140625" style="99" bestFit="1" customWidth="1"/>
    <col min="7687" max="7687" width="12.28515625" style="99" bestFit="1" customWidth="1"/>
    <col min="7688" max="7688" width="37.7109375" style="99" bestFit="1" customWidth="1"/>
    <col min="7689" max="7936" width="34.28515625" style="99"/>
    <col min="7937" max="7937" width="43.7109375" style="99" customWidth="1"/>
    <col min="7938" max="7938" width="27.5703125" style="99" customWidth="1"/>
    <col min="7939" max="7939" width="30.42578125" style="99" customWidth="1"/>
    <col min="7940" max="7940" width="15.85546875" style="99" customWidth="1"/>
    <col min="7941" max="7941" width="22.85546875" style="99" bestFit="1" customWidth="1"/>
    <col min="7942" max="7942" width="17.140625" style="99" bestFit="1" customWidth="1"/>
    <col min="7943" max="7943" width="12.28515625" style="99" bestFit="1" customWidth="1"/>
    <col min="7944" max="7944" width="37.7109375" style="99" bestFit="1" customWidth="1"/>
    <col min="7945" max="8192" width="34.28515625" style="99"/>
    <col min="8193" max="8193" width="43.7109375" style="99" customWidth="1"/>
    <col min="8194" max="8194" width="27.5703125" style="99" customWidth="1"/>
    <col min="8195" max="8195" width="30.42578125" style="99" customWidth="1"/>
    <col min="8196" max="8196" width="15.85546875" style="99" customWidth="1"/>
    <col min="8197" max="8197" width="22.85546875" style="99" bestFit="1" customWidth="1"/>
    <col min="8198" max="8198" width="17.140625" style="99" bestFit="1" customWidth="1"/>
    <col min="8199" max="8199" width="12.28515625" style="99" bestFit="1" customWidth="1"/>
    <col min="8200" max="8200" width="37.7109375" style="99" bestFit="1" customWidth="1"/>
    <col min="8201" max="8448" width="34.28515625" style="99"/>
    <col min="8449" max="8449" width="43.7109375" style="99" customWidth="1"/>
    <col min="8450" max="8450" width="27.5703125" style="99" customWidth="1"/>
    <col min="8451" max="8451" width="30.42578125" style="99" customWidth="1"/>
    <col min="8452" max="8452" width="15.85546875" style="99" customWidth="1"/>
    <col min="8453" max="8453" width="22.85546875" style="99" bestFit="1" customWidth="1"/>
    <col min="8454" max="8454" width="17.140625" style="99" bestFit="1" customWidth="1"/>
    <col min="8455" max="8455" width="12.28515625" style="99" bestFit="1" customWidth="1"/>
    <col min="8456" max="8456" width="37.7109375" style="99" bestFit="1" customWidth="1"/>
    <col min="8457" max="8704" width="34.28515625" style="99"/>
    <col min="8705" max="8705" width="43.7109375" style="99" customWidth="1"/>
    <col min="8706" max="8706" width="27.5703125" style="99" customWidth="1"/>
    <col min="8707" max="8707" width="30.42578125" style="99" customWidth="1"/>
    <col min="8708" max="8708" width="15.85546875" style="99" customWidth="1"/>
    <col min="8709" max="8709" width="22.85546875" style="99" bestFit="1" customWidth="1"/>
    <col min="8710" max="8710" width="17.140625" style="99" bestFit="1" customWidth="1"/>
    <col min="8711" max="8711" width="12.28515625" style="99" bestFit="1" customWidth="1"/>
    <col min="8712" max="8712" width="37.7109375" style="99" bestFit="1" customWidth="1"/>
    <col min="8713" max="8960" width="34.28515625" style="99"/>
    <col min="8961" max="8961" width="43.7109375" style="99" customWidth="1"/>
    <col min="8962" max="8962" width="27.5703125" style="99" customWidth="1"/>
    <col min="8963" max="8963" width="30.42578125" style="99" customWidth="1"/>
    <col min="8964" max="8964" width="15.85546875" style="99" customWidth="1"/>
    <col min="8965" max="8965" width="22.85546875" style="99" bestFit="1" customWidth="1"/>
    <col min="8966" max="8966" width="17.140625" style="99" bestFit="1" customWidth="1"/>
    <col min="8967" max="8967" width="12.28515625" style="99" bestFit="1" customWidth="1"/>
    <col min="8968" max="8968" width="37.7109375" style="99" bestFit="1" customWidth="1"/>
    <col min="8969" max="9216" width="34.28515625" style="99"/>
    <col min="9217" max="9217" width="43.7109375" style="99" customWidth="1"/>
    <col min="9218" max="9218" width="27.5703125" style="99" customWidth="1"/>
    <col min="9219" max="9219" width="30.42578125" style="99" customWidth="1"/>
    <col min="9220" max="9220" width="15.85546875" style="99" customWidth="1"/>
    <col min="9221" max="9221" width="22.85546875" style="99" bestFit="1" customWidth="1"/>
    <col min="9222" max="9222" width="17.140625" style="99" bestFit="1" customWidth="1"/>
    <col min="9223" max="9223" width="12.28515625" style="99" bestFit="1" customWidth="1"/>
    <col min="9224" max="9224" width="37.7109375" style="99" bestFit="1" customWidth="1"/>
    <col min="9225" max="9472" width="34.28515625" style="99"/>
    <col min="9473" max="9473" width="43.7109375" style="99" customWidth="1"/>
    <col min="9474" max="9474" width="27.5703125" style="99" customWidth="1"/>
    <col min="9475" max="9475" width="30.42578125" style="99" customWidth="1"/>
    <col min="9476" max="9476" width="15.85546875" style="99" customWidth="1"/>
    <col min="9477" max="9477" width="22.85546875" style="99" bestFit="1" customWidth="1"/>
    <col min="9478" max="9478" width="17.140625" style="99" bestFit="1" customWidth="1"/>
    <col min="9479" max="9479" width="12.28515625" style="99" bestFit="1" customWidth="1"/>
    <col min="9480" max="9480" width="37.7109375" style="99" bestFit="1" customWidth="1"/>
    <col min="9481" max="9728" width="34.28515625" style="99"/>
    <col min="9729" max="9729" width="43.7109375" style="99" customWidth="1"/>
    <col min="9730" max="9730" width="27.5703125" style="99" customWidth="1"/>
    <col min="9731" max="9731" width="30.42578125" style="99" customWidth="1"/>
    <col min="9732" max="9732" width="15.85546875" style="99" customWidth="1"/>
    <col min="9733" max="9733" width="22.85546875" style="99" bestFit="1" customWidth="1"/>
    <col min="9734" max="9734" width="17.140625" style="99" bestFit="1" customWidth="1"/>
    <col min="9735" max="9735" width="12.28515625" style="99" bestFit="1" customWidth="1"/>
    <col min="9736" max="9736" width="37.7109375" style="99" bestFit="1" customWidth="1"/>
    <col min="9737" max="9984" width="34.28515625" style="99"/>
    <col min="9985" max="9985" width="43.7109375" style="99" customWidth="1"/>
    <col min="9986" max="9986" width="27.5703125" style="99" customWidth="1"/>
    <col min="9987" max="9987" width="30.42578125" style="99" customWidth="1"/>
    <col min="9988" max="9988" width="15.85546875" style="99" customWidth="1"/>
    <col min="9989" max="9989" width="22.85546875" style="99" bestFit="1" customWidth="1"/>
    <col min="9990" max="9990" width="17.140625" style="99" bestFit="1" customWidth="1"/>
    <col min="9991" max="9991" width="12.28515625" style="99" bestFit="1" customWidth="1"/>
    <col min="9992" max="9992" width="37.7109375" style="99" bestFit="1" customWidth="1"/>
    <col min="9993" max="10240" width="34.28515625" style="99"/>
    <col min="10241" max="10241" width="43.7109375" style="99" customWidth="1"/>
    <col min="10242" max="10242" width="27.5703125" style="99" customWidth="1"/>
    <col min="10243" max="10243" width="30.42578125" style="99" customWidth="1"/>
    <col min="10244" max="10244" width="15.85546875" style="99" customWidth="1"/>
    <col min="10245" max="10245" width="22.85546875" style="99" bestFit="1" customWidth="1"/>
    <col min="10246" max="10246" width="17.140625" style="99" bestFit="1" customWidth="1"/>
    <col min="10247" max="10247" width="12.28515625" style="99" bestFit="1" customWidth="1"/>
    <col min="10248" max="10248" width="37.7109375" style="99" bestFit="1" customWidth="1"/>
    <col min="10249" max="10496" width="34.28515625" style="99"/>
    <col min="10497" max="10497" width="43.7109375" style="99" customWidth="1"/>
    <col min="10498" max="10498" width="27.5703125" style="99" customWidth="1"/>
    <col min="10499" max="10499" width="30.42578125" style="99" customWidth="1"/>
    <col min="10500" max="10500" width="15.85546875" style="99" customWidth="1"/>
    <col min="10501" max="10501" width="22.85546875" style="99" bestFit="1" customWidth="1"/>
    <col min="10502" max="10502" width="17.140625" style="99" bestFit="1" customWidth="1"/>
    <col min="10503" max="10503" width="12.28515625" style="99" bestFit="1" customWidth="1"/>
    <col min="10504" max="10504" width="37.7109375" style="99" bestFit="1" customWidth="1"/>
    <col min="10505" max="10752" width="34.28515625" style="99"/>
    <col min="10753" max="10753" width="43.7109375" style="99" customWidth="1"/>
    <col min="10754" max="10754" width="27.5703125" style="99" customWidth="1"/>
    <col min="10755" max="10755" width="30.42578125" style="99" customWidth="1"/>
    <col min="10756" max="10756" width="15.85546875" style="99" customWidth="1"/>
    <col min="10757" max="10757" width="22.85546875" style="99" bestFit="1" customWidth="1"/>
    <col min="10758" max="10758" width="17.140625" style="99" bestFit="1" customWidth="1"/>
    <col min="10759" max="10759" width="12.28515625" style="99" bestFit="1" customWidth="1"/>
    <col min="10760" max="10760" width="37.7109375" style="99" bestFit="1" customWidth="1"/>
    <col min="10761" max="11008" width="34.28515625" style="99"/>
    <col min="11009" max="11009" width="43.7109375" style="99" customWidth="1"/>
    <col min="11010" max="11010" width="27.5703125" style="99" customWidth="1"/>
    <col min="11011" max="11011" width="30.42578125" style="99" customWidth="1"/>
    <col min="11012" max="11012" width="15.85546875" style="99" customWidth="1"/>
    <col min="11013" max="11013" width="22.85546875" style="99" bestFit="1" customWidth="1"/>
    <col min="11014" max="11014" width="17.140625" style="99" bestFit="1" customWidth="1"/>
    <col min="11015" max="11015" width="12.28515625" style="99" bestFit="1" customWidth="1"/>
    <col min="11016" max="11016" width="37.7109375" style="99" bestFit="1" customWidth="1"/>
    <col min="11017" max="11264" width="34.28515625" style="99"/>
    <col min="11265" max="11265" width="43.7109375" style="99" customWidth="1"/>
    <col min="11266" max="11266" width="27.5703125" style="99" customWidth="1"/>
    <col min="11267" max="11267" width="30.42578125" style="99" customWidth="1"/>
    <col min="11268" max="11268" width="15.85546875" style="99" customWidth="1"/>
    <col min="11269" max="11269" width="22.85546875" style="99" bestFit="1" customWidth="1"/>
    <col min="11270" max="11270" width="17.140625" style="99" bestFit="1" customWidth="1"/>
    <col min="11271" max="11271" width="12.28515625" style="99" bestFit="1" customWidth="1"/>
    <col min="11272" max="11272" width="37.7109375" style="99" bestFit="1" customWidth="1"/>
    <col min="11273" max="11520" width="34.28515625" style="99"/>
    <col min="11521" max="11521" width="43.7109375" style="99" customWidth="1"/>
    <col min="11522" max="11522" width="27.5703125" style="99" customWidth="1"/>
    <col min="11523" max="11523" width="30.42578125" style="99" customWidth="1"/>
    <col min="11524" max="11524" width="15.85546875" style="99" customWidth="1"/>
    <col min="11525" max="11525" width="22.85546875" style="99" bestFit="1" customWidth="1"/>
    <col min="11526" max="11526" width="17.140625" style="99" bestFit="1" customWidth="1"/>
    <col min="11527" max="11527" width="12.28515625" style="99" bestFit="1" customWidth="1"/>
    <col min="11528" max="11528" width="37.7109375" style="99" bestFit="1" customWidth="1"/>
    <col min="11529" max="11776" width="34.28515625" style="99"/>
    <col min="11777" max="11777" width="43.7109375" style="99" customWidth="1"/>
    <col min="11778" max="11778" width="27.5703125" style="99" customWidth="1"/>
    <col min="11779" max="11779" width="30.42578125" style="99" customWidth="1"/>
    <col min="11780" max="11780" width="15.85546875" style="99" customWidth="1"/>
    <col min="11781" max="11781" width="22.85546875" style="99" bestFit="1" customWidth="1"/>
    <col min="11782" max="11782" width="17.140625" style="99" bestFit="1" customWidth="1"/>
    <col min="11783" max="11783" width="12.28515625" style="99" bestFit="1" customWidth="1"/>
    <col min="11784" max="11784" width="37.7109375" style="99" bestFit="1" customWidth="1"/>
    <col min="11785" max="12032" width="34.28515625" style="99"/>
    <col min="12033" max="12033" width="43.7109375" style="99" customWidth="1"/>
    <col min="12034" max="12034" width="27.5703125" style="99" customWidth="1"/>
    <col min="12035" max="12035" width="30.42578125" style="99" customWidth="1"/>
    <col min="12036" max="12036" width="15.85546875" style="99" customWidth="1"/>
    <col min="12037" max="12037" width="22.85546875" style="99" bestFit="1" customWidth="1"/>
    <col min="12038" max="12038" width="17.140625" style="99" bestFit="1" customWidth="1"/>
    <col min="12039" max="12039" width="12.28515625" style="99" bestFit="1" customWidth="1"/>
    <col min="12040" max="12040" width="37.7109375" style="99" bestFit="1" customWidth="1"/>
    <col min="12041" max="12288" width="34.28515625" style="99"/>
    <col min="12289" max="12289" width="43.7109375" style="99" customWidth="1"/>
    <col min="12290" max="12290" width="27.5703125" style="99" customWidth="1"/>
    <col min="12291" max="12291" width="30.42578125" style="99" customWidth="1"/>
    <col min="12292" max="12292" width="15.85546875" style="99" customWidth="1"/>
    <col min="12293" max="12293" width="22.85546875" style="99" bestFit="1" customWidth="1"/>
    <col min="12294" max="12294" width="17.140625" style="99" bestFit="1" customWidth="1"/>
    <col min="12295" max="12295" width="12.28515625" style="99" bestFit="1" customWidth="1"/>
    <col min="12296" max="12296" width="37.7109375" style="99" bestFit="1" customWidth="1"/>
    <col min="12297" max="12544" width="34.28515625" style="99"/>
    <col min="12545" max="12545" width="43.7109375" style="99" customWidth="1"/>
    <col min="12546" max="12546" width="27.5703125" style="99" customWidth="1"/>
    <col min="12547" max="12547" width="30.42578125" style="99" customWidth="1"/>
    <col min="12548" max="12548" width="15.85546875" style="99" customWidth="1"/>
    <col min="12549" max="12549" width="22.85546875" style="99" bestFit="1" customWidth="1"/>
    <col min="12550" max="12550" width="17.140625" style="99" bestFit="1" customWidth="1"/>
    <col min="12551" max="12551" width="12.28515625" style="99" bestFit="1" customWidth="1"/>
    <col min="12552" max="12552" width="37.7109375" style="99" bestFit="1" customWidth="1"/>
    <col min="12553" max="12800" width="34.28515625" style="99"/>
    <col min="12801" max="12801" width="43.7109375" style="99" customWidth="1"/>
    <col min="12802" max="12802" width="27.5703125" style="99" customWidth="1"/>
    <col min="12803" max="12803" width="30.42578125" style="99" customWidth="1"/>
    <col min="12804" max="12804" width="15.85546875" style="99" customWidth="1"/>
    <col min="12805" max="12805" width="22.85546875" style="99" bestFit="1" customWidth="1"/>
    <col min="12806" max="12806" width="17.140625" style="99" bestFit="1" customWidth="1"/>
    <col min="12807" max="12807" width="12.28515625" style="99" bestFit="1" customWidth="1"/>
    <col min="12808" max="12808" width="37.7109375" style="99" bestFit="1" customWidth="1"/>
    <col min="12809" max="13056" width="34.28515625" style="99"/>
    <col min="13057" max="13057" width="43.7109375" style="99" customWidth="1"/>
    <col min="13058" max="13058" width="27.5703125" style="99" customWidth="1"/>
    <col min="13059" max="13059" width="30.42578125" style="99" customWidth="1"/>
    <col min="13060" max="13060" width="15.85546875" style="99" customWidth="1"/>
    <col min="13061" max="13061" width="22.85546875" style="99" bestFit="1" customWidth="1"/>
    <col min="13062" max="13062" width="17.140625" style="99" bestFit="1" customWidth="1"/>
    <col min="13063" max="13063" width="12.28515625" style="99" bestFit="1" customWidth="1"/>
    <col min="13064" max="13064" width="37.7109375" style="99" bestFit="1" customWidth="1"/>
    <col min="13065" max="13312" width="34.28515625" style="99"/>
    <col min="13313" max="13313" width="43.7109375" style="99" customWidth="1"/>
    <col min="13314" max="13314" width="27.5703125" style="99" customWidth="1"/>
    <col min="13315" max="13315" width="30.42578125" style="99" customWidth="1"/>
    <col min="13316" max="13316" width="15.85546875" style="99" customWidth="1"/>
    <col min="13317" max="13317" width="22.85546875" style="99" bestFit="1" customWidth="1"/>
    <col min="13318" max="13318" width="17.140625" style="99" bestFit="1" customWidth="1"/>
    <col min="13319" max="13319" width="12.28515625" style="99" bestFit="1" customWidth="1"/>
    <col min="13320" max="13320" width="37.7109375" style="99" bestFit="1" customWidth="1"/>
    <col min="13321" max="13568" width="34.28515625" style="99"/>
    <col min="13569" max="13569" width="43.7109375" style="99" customWidth="1"/>
    <col min="13570" max="13570" width="27.5703125" style="99" customWidth="1"/>
    <col min="13571" max="13571" width="30.42578125" style="99" customWidth="1"/>
    <col min="13572" max="13572" width="15.85546875" style="99" customWidth="1"/>
    <col min="13573" max="13573" width="22.85546875" style="99" bestFit="1" customWidth="1"/>
    <col min="13574" max="13574" width="17.140625" style="99" bestFit="1" customWidth="1"/>
    <col min="13575" max="13575" width="12.28515625" style="99" bestFit="1" customWidth="1"/>
    <col min="13576" max="13576" width="37.7109375" style="99" bestFit="1" customWidth="1"/>
    <col min="13577" max="13824" width="34.28515625" style="99"/>
    <col min="13825" max="13825" width="43.7109375" style="99" customWidth="1"/>
    <col min="13826" max="13826" width="27.5703125" style="99" customWidth="1"/>
    <col min="13827" max="13827" width="30.42578125" style="99" customWidth="1"/>
    <col min="13828" max="13828" width="15.85546875" style="99" customWidth="1"/>
    <col min="13829" max="13829" width="22.85546875" style="99" bestFit="1" customWidth="1"/>
    <col min="13830" max="13830" width="17.140625" style="99" bestFit="1" customWidth="1"/>
    <col min="13831" max="13831" width="12.28515625" style="99" bestFit="1" customWidth="1"/>
    <col min="13832" max="13832" width="37.7109375" style="99" bestFit="1" customWidth="1"/>
    <col min="13833" max="14080" width="34.28515625" style="99"/>
    <col min="14081" max="14081" width="43.7109375" style="99" customWidth="1"/>
    <col min="14082" max="14082" width="27.5703125" style="99" customWidth="1"/>
    <col min="14083" max="14083" width="30.42578125" style="99" customWidth="1"/>
    <col min="14084" max="14084" width="15.85546875" style="99" customWidth="1"/>
    <col min="14085" max="14085" width="22.85546875" style="99" bestFit="1" customWidth="1"/>
    <col min="14086" max="14086" width="17.140625" style="99" bestFit="1" customWidth="1"/>
    <col min="14087" max="14087" width="12.28515625" style="99" bestFit="1" customWidth="1"/>
    <col min="14088" max="14088" width="37.7109375" style="99" bestFit="1" customWidth="1"/>
    <col min="14089" max="14336" width="34.28515625" style="99"/>
    <col min="14337" max="14337" width="43.7109375" style="99" customWidth="1"/>
    <col min="14338" max="14338" width="27.5703125" style="99" customWidth="1"/>
    <col min="14339" max="14339" width="30.42578125" style="99" customWidth="1"/>
    <col min="14340" max="14340" width="15.85546875" style="99" customWidth="1"/>
    <col min="14341" max="14341" width="22.85546875" style="99" bestFit="1" customWidth="1"/>
    <col min="14342" max="14342" width="17.140625" style="99" bestFit="1" customWidth="1"/>
    <col min="14343" max="14343" width="12.28515625" style="99" bestFit="1" customWidth="1"/>
    <col min="14344" max="14344" width="37.7109375" style="99" bestFit="1" customWidth="1"/>
    <col min="14345" max="14592" width="34.28515625" style="99"/>
    <col min="14593" max="14593" width="43.7109375" style="99" customWidth="1"/>
    <col min="14594" max="14594" width="27.5703125" style="99" customWidth="1"/>
    <col min="14595" max="14595" width="30.42578125" style="99" customWidth="1"/>
    <col min="14596" max="14596" width="15.85546875" style="99" customWidth="1"/>
    <col min="14597" max="14597" width="22.85546875" style="99" bestFit="1" customWidth="1"/>
    <col min="14598" max="14598" width="17.140625" style="99" bestFit="1" customWidth="1"/>
    <col min="14599" max="14599" width="12.28515625" style="99" bestFit="1" customWidth="1"/>
    <col min="14600" max="14600" width="37.7109375" style="99" bestFit="1" customWidth="1"/>
    <col min="14601" max="14848" width="34.28515625" style="99"/>
    <col min="14849" max="14849" width="43.7109375" style="99" customWidth="1"/>
    <col min="14850" max="14850" width="27.5703125" style="99" customWidth="1"/>
    <col min="14851" max="14851" width="30.42578125" style="99" customWidth="1"/>
    <col min="14852" max="14852" width="15.85546875" style="99" customWidth="1"/>
    <col min="14853" max="14853" width="22.85546875" style="99" bestFit="1" customWidth="1"/>
    <col min="14854" max="14854" width="17.140625" style="99" bestFit="1" customWidth="1"/>
    <col min="14855" max="14855" width="12.28515625" style="99" bestFit="1" customWidth="1"/>
    <col min="14856" max="14856" width="37.7109375" style="99" bestFit="1" customWidth="1"/>
    <col min="14857" max="15104" width="34.28515625" style="99"/>
    <col min="15105" max="15105" width="43.7109375" style="99" customWidth="1"/>
    <col min="15106" max="15106" width="27.5703125" style="99" customWidth="1"/>
    <col min="15107" max="15107" width="30.42578125" style="99" customWidth="1"/>
    <col min="15108" max="15108" width="15.85546875" style="99" customWidth="1"/>
    <col min="15109" max="15109" width="22.85546875" style="99" bestFit="1" customWidth="1"/>
    <col min="15110" max="15110" width="17.140625" style="99" bestFit="1" customWidth="1"/>
    <col min="15111" max="15111" width="12.28515625" style="99" bestFit="1" customWidth="1"/>
    <col min="15112" max="15112" width="37.7109375" style="99" bestFit="1" customWidth="1"/>
    <col min="15113" max="15360" width="34.28515625" style="99"/>
    <col min="15361" max="15361" width="43.7109375" style="99" customWidth="1"/>
    <col min="15362" max="15362" width="27.5703125" style="99" customWidth="1"/>
    <col min="15363" max="15363" width="30.42578125" style="99" customWidth="1"/>
    <col min="15364" max="15364" width="15.85546875" style="99" customWidth="1"/>
    <col min="15365" max="15365" width="22.85546875" style="99" bestFit="1" customWidth="1"/>
    <col min="15366" max="15366" width="17.140625" style="99" bestFit="1" customWidth="1"/>
    <col min="15367" max="15367" width="12.28515625" style="99" bestFit="1" customWidth="1"/>
    <col min="15368" max="15368" width="37.7109375" style="99" bestFit="1" customWidth="1"/>
    <col min="15369" max="15616" width="34.28515625" style="99"/>
    <col min="15617" max="15617" width="43.7109375" style="99" customWidth="1"/>
    <col min="15618" max="15618" width="27.5703125" style="99" customWidth="1"/>
    <col min="15619" max="15619" width="30.42578125" style="99" customWidth="1"/>
    <col min="15620" max="15620" width="15.85546875" style="99" customWidth="1"/>
    <col min="15621" max="15621" width="22.85546875" style="99" bestFit="1" customWidth="1"/>
    <col min="15622" max="15622" width="17.140625" style="99" bestFit="1" customWidth="1"/>
    <col min="15623" max="15623" width="12.28515625" style="99" bestFit="1" customWidth="1"/>
    <col min="15624" max="15624" width="37.7109375" style="99" bestFit="1" customWidth="1"/>
    <col min="15625" max="15872" width="34.28515625" style="99"/>
    <col min="15873" max="15873" width="43.7109375" style="99" customWidth="1"/>
    <col min="15874" max="15874" width="27.5703125" style="99" customWidth="1"/>
    <col min="15875" max="15875" width="30.42578125" style="99" customWidth="1"/>
    <col min="15876" max="15876" width="15.85546875" style="99" customWidth="1"/>
    <col min="15877" max="15877" width="22.85546875" style="99" bestFit="1" customWidth="1"/>
    <col min="15878" max="15878" width="17.140625" style="99" bestFit="1" customWidth="1"/>
    <col min="15879" max="15879" width="12.28515625" style="99" bestFit="1" customWidth="1"/>
    <col min="15880" max="15880" width="37.7109375" style="99" bestFit="1" customWidth="1"/>
    <col min="15881" max="16128" width="34.28515625" style="99"/>
    <col min="16129" max="16129" width="43.7109375" style="99" customWidth="1"/>
    <col min="16130" max="16130" width="27.5703125" style="99" customWidth="1"/>
    <col min="16131" max="16131" width="30.42578125" style="99" customWidth="1"/>
    <col min="16132" max="16132" width="15.85546875" style="99" customWidth="1"/>
    <col min="16133" max="16133" width="22.85546875" style="99" bestFit="1" customWidth="1"/>
    <col min="16134" max="16134" width="17.140625" style="99" bestFit="1" customWidth="1"/>
    <col min="16135" max="16135" width="12.28515625" style="99" bestFit="1" customWidth="1"/>
    <col min="16136" max="16136" width="37.7109375" style="99" bestFit="1" customWidth="1"/>
    <col min="16137" max="16384" width="34.28515625" style="99"/>
  </cols>
  <sheetData>
    <row r="1" spans="1:7" ht="67.5" customHeight="1" thickBot="1" x14ac:dyDescent="0.3">
      <c r="A1" s="120"/>
      <c r="B1" s="120"/>
    </row>
    <row r="2" spans="1:7" ht="15" x14ac:dyDescent="0.25">
      <c r="A2" s="121" t="s">
        <v>146</v>
      </c>
      <c r="B2" s="122"/>
      <c r="C2" s="122"/>
      <c r="D2" s="122"/>
    </row>
    <row r="3" spans="1:7" ht="19.5" customHeight="1" x14ac:dyDescent="0.25">
      <c r="A3" s="100" t="s">
        <v>147</v>
      </c>
      <c r="B3" s="118"/>
      <c r="C3" s="118"/>
      <c r="D3" s="118"/>
    </row>
    <row r="4" spans="1:7" ht="19.5" customHeight="1" x14ac:dyDescent="0.25">
      <c r="A4" s="100" t="s">
        <v>148</v>
      </c>
      <c r="B4" s="118"/>
      <c r="C4" s="118"/>
      <c r="D4" s="118"/>
    </row>
    <row r="5" spans="1:7" ht="19.5" customHeight="1" x14ac:dyDescent="0.25">
      <c r="A5" s="100" t="s">
        <v>149</v>
      </c>
      <c r="B5" s="118"/>
      <c r="C5" s="118"/>
      <c r="D5" s="118"/>
    </row>
    <row r="6" spans="1:7" ht="19.5" customHeight="1" x14ac:dyDescent="0.25">
      <c r="A6" s="100" t="s">
        <v>150</v>
      </c>
      <c r="B6" s="118"/>
      <c r="C6" s="118"/>
      <c r="D6" s="118"/>
    </row>
    <row r="7" spans="1:7" ht="19.5" customHeight="1" x14ac:dyDescent="0.25">
      <c r="A7" s="100" t="s">
        <v>151</v>
      </c>
      <c r="B7" s="118"/>
      <c r="C7" s="118"/>
      <c r="D7" s="118"/>
    </row>
    <row r="8" spans="1:7" ht="19.5" customHeight="1" x14ac:dyDescent="0.25">
      <c r="A8" s="100" t="s">
        <v>152</v>
      </c>
      <c r="B8" s="118"/>
      <c r="C8" s="118"/>
      <c r="D8" s="118"/>
    </row>
    <row r="9" spans="1:7" ht="19.5" customHeight="1" x14ac:dyDescent="0.25">
      <c r="A9" s="100" t="s">
        <v>153</v>
      </c>
      <c r="B9" s="118"/>
      <c r="C9" s="118"/>
      <c r="D9" s="118"/>
    </row>
    <row r="10" spans="1:7" ht="19.5" customHeight="1" x14ac:dyDescent="0.25">
      <c r="A10" s="100" t="s">
        <v>154</v>
      </c>
      <c r="B10" s="123"/>
      <c r="C10" s="123"/>
      <c r="D10" s="123"/>
    </row>
    <row r="11" spans="1:7" ht="19.5" customHeight="1" x14ac:dyDescent="0.25">
      <c r="A11" s="100" t="s">
        <v>155</v>
      </c>
      <c r="B11" s="118"/>
      <c r="C11" s="118"/>
      <c r="D11" s="118"/>
    </row>
    <row r="12" spans="1:7" ht="19.5" customHeight="1" x14ac:dyDescent="0.25">
      <c r="A12" s="100" t="s">
        <v>156</v>
      </c>
      <c r="B12" s="118"/>
      <c r="C12" s="118"/>
      <c r="D12" s="118"/>
    </row>
    <row r="13" spans="1:7" ht="19.5" customHeight="1" x14ac:dyDescent="0.25">
      <c r="A13" s="100" t="s">
        <v>157</v>
      </c>
      <c r="B13" s="118"/>
      <c r="C13" s="118"/>
      <c r="D13" s="118"/>
    </row>
    <row r="14" spans="1:7" ht="19.5" customHeight="1" x14ac:dyDescent="0.25">
      <c r="A14" s="100" t="s">
        <v>158</v>
      </c>
      <c r="B14" s="119">
        <v>2023</v>
      </c>
      <c r="C14" s="119"/>
      <c r="D14" s="119"/>
    </row>
    <row r="16" spans="1:7" ht="19.5" customHeight="1" x14ac:dyDescent="0.25">
      <c r="A16" s="116" t="s">
        <v>159</v>
      </c>
      <c r="B16" s="116"/>
      <c r="C16" s="116"/>
      <c r="D16" s="116"/>
      <c r="E16" s="116"/>
      <c r="F16" s="116"/>
      <c r="G16" s="116"/>
    </row>
    <row r="17" spans="1:7" ht="30.75" customHeight="1" x14ac:dyDescent="0.25">
      <c r="A17" s="117" t="s">
        <v>160</v>
      </c>
      <c r="B17" s="117"/>
      <c r="C17" s="117"/>
      <c r="D17" s="102" t="s">
        <v>161</v>
      </c>
      <c r="E17" s="102" t="s">
        <v>162</v>
      </c>
      <c r="F17" s="102" t="s">
        <v>163</v>
      </c>
      <c r="G17" s="102" t="s">
        <v>164</v>
      </c>
    </row>
    <row r="18" spans="1:7" ht="19.5" customHeight="1" x14ac:dyDescent="0.25">
      <c r="A18" s="114" t="s">
        <v>165</v>
      </c>
      <c r="B18" s="114"/>
      <c r="C18" s="114"/>
      <c r="D18" s="103"/>
      <c r="E18" s="103"/>
      <c r="F18" s="103"/>
      <c r="G18" s="101"/>
    </row>
    <row r="19" spans="1:7" ht="19.5" customHeight="1" x14ac:dyDescent="0.25">
      <c r="A19" s="114" t="s">
        <v>166</v>
      </c>
      <c r="B19" s="114"/>
      <c r="C19" s="114"/>
      <c r="D19" s="103"/>
      <c r="E19" s="103"/>
      <c r="F19" s="103"/>
      <c r="G19" s="101"/>
    </row>
    <row r="20" spans="1:7" ht="19.5" customHeight="1" x14ac:dyDescent="0.25">
      <c r="A20" s="114" t="s">
        <v>167</v>
      </c>
      <c r="B20" s="114"/>
      <c r="C20" s="114"/>
      <c r="D20" s="103"/>
      <c r="E20" s="103"/>
      <c r="F20" s="103"/>
      <c r="G20" s="101"/>
    </row>
    <row r="21" spans="1:7" ht="19.5" customHeight="1" x14ac:dyDescent="0.25">
      <c r="A21" s="114" t="s">
        <v>168</v>
      </c>
      <c r="B21" s="114"/>
      <c r="C21" s="114"/>
      <c r="D21" s="103"/>
      <c r="E21" s="103"/>
      <c r="F21" s="103"/>
      <c r="G21" s="101"/>
    </row>
    <row r="22" spans="1:7" ht="19.5" customHeight="1" x14ac:dyDescent="0.25">
      <c r="A22" s="114" t="s">
        <v>169</v>
      </c>
      <c r="B22" s="114"/>
      <c r="C22" s="114"/>
      <c r="D22" s="103"/>
      <c r="E22" s="103"/>
      <c r="F22" s="103"/>
      <c r="G22" s="101"/>
    </row>
    <row r="23" spans="1:7" ht="19.5" customHeight="1" x14ac:dyDescent="0.25">
      <c r="A23" s="114" t="s">
        <v>170</v>
      </c>
      <c r="B23" s="114"/>
      <c r="C23" s="114"/>
      <c r="D23" s="103"/>
      <c r="E23" s="103"/>
      <c r="F23" s="103"/>
      <c r="G23" s="101"/>
    </row>
    <row r="24" spans="1:7" ht="19.5" customHeight="1" x14ac:dyDescent="0.25">
      <c r="A24" s="114" t="s">
        <v>171</v>
      </c>
      <c r="B24" s="114"/>
      <c r="C24" s="114"/>
      <c r="D24" s="103"/>
      <c r="E24" s="103"/>
      <c r="F24" s="103"/>
      <c r="G24" s="101"/>
    </row>
    <row r="25" spans="1:7" ht="19.5" customHeight="1" x14ac:dyDescent="0.25">
      <c r="A25" s="114" t="s">
        <v>172</v>
      </c>
      <c r="B25" s="114"/>
      <c r="C25" s="114"/>
      <c r="D25" s="103"/>
      <c r="E25" s="103"/>
      <c r="F25" s="103"/>
      <c r="G25" s="101"/>
    </row>
    <row r="26" spans="1:7" ht="19.5" customHeight="1" x14ac:dyDescent="0.25">
      <c r="A26" s="114" t="s">
        <v>173</v>
      </c>
      <c r="B26" s="114"/>
      <c r="C26" s="114"/>
      <c r="D26" s="103"/>
      <c r="E26" s="103"/>
      <c r="F26" s="103"/>
      <c r="G26" s="101"/>
    </row>
    <row r="27" spans="1:7" ht="19.5" customHeight="1" x14ac:dyDescent="0.25">
      <c r="A27" s="114" t="s">
        <v>174</v>
      </c>
      <c r="B27" s="114"/>
      <c r="C27" s="114"/>
      <c r="D27" s="103"/>
      <c r="E27" s="103"/>
      <c r="F27" s="103"/>
      <c r="G27" s="101"/>
    </row>
    <row r="28" spans="1:7" ht="19.5" customHeight="1" x14ac:dyDescent="0.25">
      <c r="A28" s="115" t="s">
        <v>205</v>
      </c>
      <c r="B28" s="114"/>
      <c r="C28" s="114"/>
      <c r="D28" s="103"/>
      <c r="E28" s="103"/>
      <c r="F28" s="103"/>
      <c r="G28" s="101"/>
    </row>
    <row r="29" spans="1:7" ht="19.5" customHeight="1" x14ac:dyDescent="0.25">
      <c r="A29" s="114" t="s">
        <v>175</v>
      </c>
      <c r="B29" s="114"/>
      <c r="C29" s="114"/>
      <c r="D29" s="103"/>
      <c r="E29" s="103"/>
      <c r="F29" s="103"/>
      <c r="G29" s="101"/>
    </row>
    <row r="30" spans="1:7" ht="19.5" customHeight="1" x14ac:dyDescent="0.25">
      <c r="A30" s="114" t="s">
        <v>176</v>
      </c>
      <c r="B30" s="114"/>
      <c r="C30" s="114"/>
      <c r="D30" s="101"/>
      <c r="E30" s="101"/>
      <c r="F30" s="101"/>
      <c r="G30" s="101"/>
    </row>
    <row r="33" spans="1:7" ht="19.5" customHeight="1" x14ac:dyDescent="0.35">
      <c r="A33" s="113" t="s">
        <v>177</v>
      </c>
      <c r="B33" s="113"/>
      <c r="C33" s="113"/>
      <c r="D33" s="113"/>
      <c r="E33" s="113"/>
      <c r="F33" s="113"/>
      <c r="G33" s="113"/>
    </row>
  </sheetData>
  <mergeCells count="30">
    <mergeCell ref="B13:D13"/>
    <mergeCell ref="B14:D14"/>
    <mergeCell ref="B12:D12"/>
    <mergeCell ref="A1:B1"/>
    <mergeCell ref="A2:D2"/>
    <mergeCell ref="B3:D3"/>
    <mergeCell ref="B4:D4"/>
    <mergeCell ref="B5:D5"/>
    <mergeCell ref="B6:D6"/>
    <mergeCell ref="B7:D7"/>
    <mergeCell ref="B8:D8"/>
    <mergeCell ref="B9:D9"/>
    <mergeCell ref="B10:D10"/>
    <mergeCell ref="B11:D11"/>
    <mergeCell ref="A16:G16"/>
    <mergeCell ref="A17:C17"/>
    <mergeCell ref="A18:C18"/>
    <mergeCell ref="A19:C19"/>
    <mergeCell ref="A20:C20"/>
    <mergeCell ref="A21:C21"/>
    <mergeCell ref="A22:C22"/>
    <mergeCell ref="A23:C23"/>
    <mergeCell ref="A24:C24"/>
    <mergeCell ref="A25:C25"/>
    <mergeCell ref="A33:G33"/>
    <mergeCell ref="A26:C26"/>
    <mergeCell ref="A27:C27"/>
    <mergeCell ref="A28:C28"/>
    <mergeCell ref="A29:C29"/>
    <mergeCell ref="A30:C3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3" workbookViewId="0">
      <selection activeCell="K10" sqref="K10"/>
    </sheetView>
  </sheetViews>
  <sheetFormatPr baseColWidth="10"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5"/>
  <sheetViews>
    <sheetView topLeftCell="A27" zoomScale="120" zoomScaleNormal="120" workbookViewId="0">
      <selection activeCell="C31" sqref="C31"/>
    </sheetView>
  </sheetViews>
  <sheetFormatPr baseColWidth="10" defaultColWidth="11.42578125" defaultRowHeight="12.75" x14ac:dyDescent="0.2"/>
  <cols>
    <col min="1" max="1" width="2.7109375" customWidth="1"/>
    <col min="2" max="2" width="52.42578125" customWidth="1"/>
    <col min="3" max="4" width="17.28515625" customWidth="1"/>
  </cols>
  <sheetData>
    <row r="1" spans="1:10" ht="13.5" thickBot="1" x14ac:dyDescent="0.25">
      <c r="A1" s="3"/>
      <c r="B1" s="3"/>
      <c r="C1" s="3"/>
      <c r="D1" s="3"/>
      <c r="E1" s="3"/>
      <c r="F1" s="3"/>
      <c r="G1" s="3"/>
      <c r="H1" s="4"/>
      <c r="I1" s="3"/>
      <c r="J1" s="3"/>
    </row>
    <row r="2" spans="1:10" x14ac:dyDescent="0.2">
      <c r="A2" s="3"/>
      <c r="B2" s="58"/>
      <c r="C2" s="59"/>
      <c r="D2" s="59"/>
      <c r="E2" s="124" t="s">
        <v>20</v>
      </c>
      <c r="F2" s="124"/>
      <c r="G2" s="124"/>
      <c r="H2" s="50" t="s">
        <v>28</v>
      </c>
      <c r="I2" s="65">
        <v>45504</v>
      </c>
      <c r="J2" s="63"/>
    </row>
    <row r="3" spans="1:10" x14ac:dyDescent="0.2">
      <c r="A3" s="3"/>
      <c r="B3" s="60"/>
      <c r="C3" s="61"/>
      <c r="D3" s="61"/>
      <c r="E3" s="125"/>
      <c r="F3" s="125"/>
      <c r="G3" s="125"/>
      <c r="H3" s="52" t="s">
        <v>25</v>
      </c>
      <c r="I3" s="49" t="s">
        <v>26</v>
      </c>
      <c r="J3" s="64"/>
    </row>
    <row r="4" spans="1:10" x14ac:dyDescent="0.2">
      <c r="A4" s="3"/>
      <c r="B4" s="60"/>
      <c r="C4" s="61"/>
      <c r="D4" s="61"/>
      <c r="E4" s="125"/>
      <c r="F4" s="125"/>
      <c r="G4" s="125"/>
      <c r="H4" s="52" t="s">
        <v>27</v>
      </c>
      <c r="I4" s="49" t="s">
        <v>29</v>
      </c>
      <c r="J4" s="64"/>
    </row>
    <row r="5" spans="1:10" x14ac:dyDescent="0.2">
      <c r="A5" s="3"/>
      <c r="B5" s="60"/>
      <c r="C5" s="61"/>
      <c r="D5" s="61"/>
      <c r="E5" s="125"/>
      <c r="F5" s="125"/>
      <c r="G5" s="125"/>
      <c r="H5" s="5"/>
      <c r="I5" s="3"/>
      <c r="J5" s="54"/>
    </row>
    <row r="6" spans="1:10" ht="13.5" thickBot="1" x14ac:dyDescent="0.25">
      <c r="A6" s="7"/>
      <c r="B6" s="126" t="s">
        <v>85</v>
      </c>
      <c r="C6" s="127"/>
      <c r="D6" s="127"/>
      <c r="E6" s="127"/>
      <c r="F6" s="127"/>
      <c r="G6" s="127"/>
      <c r="H6" s="127"/>
      <c r="I6" s="127"/>
      <c r="J6" s="128"/>
    </row>
    <row r="7" spans="1:10" x14ac:dyDescent="0.2">
      <c r="A7" s="7"/>
      <c r="B7" s="97"/>
      <c r="C7" s="97"/>
      <c r="D7" s="97"/>
      <c r="E7" s="97"/>
      <c r="F7" s="97"/>
      <c r="G7" s="97"/>
      <c r="H7" s="97"/>
      <c r="I7" s="97"/>
      <c r="J7" s="97"/>
    </row>
    <row r="8" spans="1:10" x14ac:dyDescent="0.2">
      <c r="A8" s="7"/>
      <c r="B8" s="129" t="s">
        <v>138</v>
      </c>
      <c r="C8" s="130"/>
      <c r="D8" s="97"/>
      <c r="E8" s="97"/>
      <c r="F8" s="97"/>
      <c r="G8" s="97"/>
      <c r="H8" s="97"/>
      <c r="I8" s="97"/>
      <c r="J8" s="97"/>
    </row>
    <row r="9" spans="1:10" x14ac:dyDescent="0.2">
      <c r="B9" s="82" t="s">
        <v>139</v>
      </c>
      <c r="C9" s="82"/>
    </row>
    <row r="10" spans="1:10" x14ac:dyDescent="0.2">
      <c r="B10" s="109" t="s">
        <v>218</v>
      </c>
      <c r="C10" s="82"/>
    </row>
    <row r="11" spans="1:10" x14ac:dyDescent="0.2">
      <c r="B11" s="82" t="s">
        <v>140</v>
      </c>
      <c r="C11" s="82"/>
    </row>
    <row r="12" spans="1:10" x14ac:dyDescent="0.2">
      <c r="B12" s="82" t="s">
        <v>141</v>
      </c>
      <c r="C12" s="82"/>
    </row>
    <row r="13" spans="1:10" x14ac:dyDescent="0.2">
      <c r="B13" s="82" t="s">
        <v>142</v>
      </c>
      <c r="C13" s="82"/>
    </row>
    <row r="15" spans="1:10" ht="15" x14ac:dyDescent="0.25">
      <c r="B15" s="98" t="s">
        <v>82</v>
      </c>
      <c r="C15" s="83">
        <v>2020</v>
      </c>
      <c r="D15" s="83">
        <v>2021</v>
      </c>
      <c r="E15" s="83">
        <v>2022</v>
      </c>
      <c r="F15" s="83">
        <v>2023</v>
      </c>
      <c r="G15" s="83">
        <v>2024</v>
      </c>
      <c r="H15" s="83">
        <v>2025</v>
      </c>
      <c r="I15" s="83">
        <v>2026</v>
      </c>
    </row>
    <row r="16" spans="1:10" x14ac:dyDescent="0.2">
      <c r="B16" s="84" t="s">
        <v>202</v>
      </c>
      <c r="C16" s="85"/>
      <c r="D16" s="85"/>
      <c r="E16" s="85"/>
      <c r="F16" s="85"/>
      <c r="G16" s="85"/>
      <c r="H16" s="85"/>
      <c r="I16" s="85"/>
    </row>
    <row r="17" spans="2:9" x14ac:dyDescent="0.2">
      <c r="B17" s="84" t="s">
        <v>70</v>
      </c>
      <c r="C17" s="85"/>
      <c r="D17" s="85"/>
      <c r="E17" s="85"/>
      <c r="F17" s="85"/>
      <c r="G17" s="85"/>
      <c r="H17" s="85"/>
      <c r="I17" s="85"/>
    </row>
    <row r="18" spans="2:9" x14ac:dyDescent="0.2">
      <c r="B18" s="84" t="s">
        <v>71</v>
      </c>
      <c r="C18" s="85"/>
      <c r="D18" s="85"/>
      <c r="E18" s="85"/>
      <c r="F18" s="85"/>
      <c r="G18" s="85"/>
      <c r="H18" s="85"/>
      <c r="I18" s="85"/>
    </row>
    <row r="19" spans="2:9" x14ac:dyDescent="0.2">
      <c r="B19" s="84" t="s">
        <v>72</v>
      </c>
      <c r="C19" s="85"/>
      <c r="D19" s="85"/>
      <c r="E19" s="85"/>
      <c r="F19" s="85"/>
      <c r="G19" s="85"/>
      <c r="H19" s="85"/>
      <c r="I19" s="85"/>
    </row>
    <row r="21" spans="2:9" ht="15" x14ac:dyDescent="0.25">
      <c r="B21" s="82" t="s">
        <v>82</v>
      </c>
      <c r="C21" s="83">
        <v>2020</v>
      </c>
      <c r="D21" s="83">
        <v>2021</v>
      </c>
      <c r="E21" s="83">
        <v>2022</v>
      </c>
      <c r="F21" s="83">
        <v>2023</v>
      </c>
      <c r="G21" s="83">
        <v>2024</v>
      </c>
      <c r="H21" s="83">
        <v>2025</v>
      </c>
      <c r="I21" s="83">
        <v>2026</v>
      </c>
    </row>
    <row r="22" spans="2:9" x14ac:dyDescent="0.2">
      <c r="B22" s="84" t="s">
        <v>203</v>
      </c>
      <c r="C22" s="85" t="str">
        <f>IF(ISERROR(C16/$C$19),"-",C16/$C$19)</f>
        <v>-</v>
      </c>
      <c r="D22" s="85" t="str">
        <f>IF(ISERROR(D16/$D$19),"-",D16/$D$19)</f>
        <v>-</v>
      </c>
      <c r="E22" s="85" t="str">
        <f>IF(ISERROR(E16/$E$19),"-",E16/$E$19)</f>
        <v>-</v>
      </c>
      <c r="F22" s="85" t="str">
        <f>IF(ISERROR(F16/$F$19),"-",F16/$F$19)</f>
        <v>-</v>
      </c>
      <c r="G22" s="85" t="str">
        <f>IF(ISERROR(G16/$G$19),"-",G16/$G$19)</f>
        <v>-</v>
      </c>
      <c r="H22" s="85" t="str">
        <f>IF(ISERROR(H16/$H$19),"-",H16/$H$19)</f>
        <v>-</v>
      </c>
      <c r="I22" s="85" t="str">
        <f>IF(ISERROR(I16/$I$19),"-",I16/$I$19)</f>
        <v>-</v>
      </c>
    </row>
    <row r="23" spans="2:9" x14ac:dyDescent="0.2">
      <c r="B23" s="84" t="s">
        <v>73</v>
      </c>
      <c r="C23" s="85" t="str">
        <f>IF(ISERROR(C17/$C$19),"-",C17/$C$19)</f>
        <v>-</v>
      </c>
      <c r="D23" s="85" t="str">
        <f>IF(ISERROR(D17/$D$19),"-",D17/$D$19)</f>
        <v>-</v>
      </c>
      <c r="E23" s="85" t="str">
        <f>IF(ISERROR(E17/$E$19),"-",E17/$E$19)</f>
        <v>-</v>
      </c>
      <c r="F23" s="85" t="str">
        <f>IF(ISERROR(F17/$F$19),"-",F17/$F$19)</f>
        <v>-</v>
      </c>
      <c r="G23" s="85" t="str">
        <f>IF(ISERROR(G17/$G$19),"-",G17/$G$19)</f>
        <v>-</v>
      </c>
      <c r="H23" s="85" t="str">
        <f>IF(ISERROR(H17/$H$19),"-",H17/$H$19)</f>
        <v>-</v>
      </c>
      <c r="I23" s="85" t="str">
        <f>IF(ISERROR(I17/$I$19),"-",I17/$I$19)</f>
        <v>-</v>
      </c>
    </row>
    <row r="24" spans="2:9" x14ac:dyDescent="0.2">
      <c r="B24" s="84" t="s">
        <v>74</v>
      </c>
      <c r="C24" s="85" t="str">
        <f>IF(ISERROR(C18/$C$19),"-",C18/$C$19)</f>
        <v>-</v>
      </c>
      <c r="D24" s="85" t="str">
        <f>IF(ISERROR(D18/$D$19),"-",D18/$D$19)</f>
        <v>-</v>
      </c>
      <c r="E24" s="85" t="str">
        <f>IF(ISERROR(E18/$E$19),"-",E18/$E$19)</f>
        <v>-</v>
      </c>
      <c r="F24" s="85" t="str">
        <f>IF(ISERROR(F18/$F$19),"-",F18/$F$19)</f>
        <v>-</v>
      </c>
      <c r="G24" s="85" t="str">
        <f>IF(ISERROR(G18/$G$19),"-",G18/$G$19)</f>
        <v>-</v>
      </c>
      <c r="H24" s="85" t="str">
        <f>IF(ISERROR(H18/$H$19),"-",H18/$H$19)</f>
        <v>-</v>
      </c>
      <c r="I24" s="85" t="str">
        <f>IF(ISERROR(I18/$I$19),"-",I18/$I$19)</f>
        <v>-</v>
      </c>
    </row>
    <row r="25" spans="2:9" x14ac:dyDescent="0.2">
      <c r="B25" s="84" t="s">
        <v>75</v>
      </c>
      <c r="C25" s="85" t="str">
        <f>IF(ISERROR(C19/$C$19),"-",C19/$C$19)</f>
        <v>-</v>
      </c>
      <c r="D25" s="85" t="str">
        <f>IF(ISERROR(D19/$D$19),"-",D19/$D$19)</f>
        <v>-</v>
      </c>
      <c r="E25" s="85" t="str">
        <f>IF(ISERROR(E19/$E$19),"-",E19/$E$19)</f>
        <v>-</v>
      </c>
      <c r="F25" s="85" t="str">
        <f>IF(ISERROR(F19/$F$19),"-",F19/$F$19)</f>
        <v>-</v>
      </c>
      <c r="G25" s="85" t="str">
        <f>IF(ISERROR(G19/$G$19),"-",G19/$G$19)</f>
        <v>-</v>
      </c>
      <c r="H25" s="85" t="str">
        <f>IF(ISERROR(H19/$H$19),"-",H19/$H$19)</f>
        <v>-</v>
      </c>
      <c r="I25" s="85" t="str">
        <f>IF(ISERROR(I19/$I$19),"-",I19/$I$19)</f>
        <v>-</v>
      </c>
    </row>
    <row r="27" spans="2:9" ht="15" x14ac:dyDescent="0.25">
      <c r="B27" s="82" t="s">
        <v>78</v>
      </c>
      <c r="C27" s="83">
        <v>2020</v>
      </c>
      <c r="D27" s="83">
        <v>2021</v>
      </c>
      <c r="E27" s="83">
        <v>2022</v>
      </c>
      <c r="F27" s="83">
        <v>2023</v>
      </c>
      <c r="G27" s="83">
        <v>2024</v>
      </c>
      <c r="H27" s="83">
        <v>2025</v>
      </c>
      <c r="I27" s="83">
        <v>2026</v>
      </c>
    </row>
    <row r="28" spans="2:9" x14ac:dyDescent="0.2">
      <c r="B28" s="84" t="s">
        <v>213</v>
      </c>
      <c r="C28" s="86">
        <v>120</v>
      </c>
      <c r="D28" s="86"/>
      <c r="E28" s="86"/>
      <c r="F28" s="86"/>
      <c r="G28" s="86"/>
      <c r="H28" s="86"/>
      <c r="I28" s="86"/>
    </row>
    <row r="29" spans="2:9" x14ac:dyDescent="0.2">
      <c r="B29" s="84" t="s">
        <v>79</v>
      </c>
      <c r="C29" s="86">
        <v>100</v>
      </c>
      <c r="D29" s="86"/>
      <c r="E29" s="86"/>
      <c r="F29" s="86"/>
      <c r="G29" s="86"/>
      <c r="H29" s="86"/>
      <c r="I29" s="86"/>
    </row>
    <row r="30" spans="2:9" x14ac:dyDescent="0.2">
      <c r="B30" s="84" t="s">
        <v>80</v>
      </c>
      <c r="C30" s="86">
        <v>130</v>
      </c>
      <c r="D30" s="86"/>
      <c r="E30" s="86"/>
      <c r="F30" s="86"/>
      <c r="G30" s="86"/>
      <c r="H30" s="86"/>
      <c r="I30" s="86"/>
    </row>
    <row r="32" spans="2:9" ht="15" x14ac:dyDescent="0.25">
      <c r="B32" s="82" t="s">
        <v>81</v>
      </c>
      <c r="C32" s="83">
        <v>2020</v>
      </c>
      <c r="D32" s="83">
        <v>2021</v>
      </c>
      <c r="E32" s="83">
        <v>2022</v>
      </c>
      <c r="F32" s="83">
        <v>2023</v>
      </c>
      <c r="G32" s="83">
        <v>2024</v>
      </c>
      <c r="H32" s="83">
        <v>2025</v>
      </c>
      <c r="I32" s="83">
        <v>2026</v>
      </c>
    </row>
    <row r="33" spans="2:9" x14ac:dyDescent="0.2">
      <c r="B33" s="84" t="s">
        <v>204</v>
      </c>
      <c r="C33" s="85">
        <f t="shared" ref="C33:I35" si="0">+C28*C16</f>
        <v>0</v>
      </c>
      <c r="D33" s="85">
        <f t="shared" si="0"/>
        <v>0</v>
      </c>
      <c r="E33" s="85">
        <f t="shared" si="0"/>
        <v>0</v>
      </c>
      <c r="F33" s="85">
        <f t="shared" si="0"/>
        <v>0</v>
      </c>
      <c r="G33" s="85">
        <f t="shared" si="0"/>
        <v>0</v>
      </c>
      <c r="H33" s="85">
        <f t="shared" si="0"/>
        <v>0</v>
      </c>
      <c r="I33" s="85">
        <f t="shared" si="0"/>
        <v>0</v>
      </c>
    </row>
    <row r="34" spans="2:9" x14ac:dyDescent="0.2">
      <c r="B34" s="84" t="s">
        <v>76</v>
      </c>
      <c r="C34" s="85">
        <f t="shared" si="0"/>
        <v>0</v>
      </c>
      <c r="D34" s="85">
        <f t="shared" si="0"/>
        <v>0</v>
      </c>
      <c r="E34" s="85">
        <f t="shared" si="0"/>
        <v>0</v>
      </c>
      <c r="F34" s="85">
        <f t="shared" si="0"/>
        <v>0</v>
      </c>
      <c r="G34" s="85">
        <f t="shared" si="0"/>
        <v>0</v>
      </c>
      <c r="H34" s="85">
        <f t="shared" si="0"/>
        <v>0</v>
      </c>
      <c r="I34" s="85">
        <f t="shared" si="0"/>
        <v>0</v>
      </c>
    </row>
    <row r="35" spans="2:9" x14ac:dyDescent="0.2">
      <c r="B35" s="84" t="s">
        <v>77</v>
      </c>
      <c r="C35" s="85">
        <f t="shared" si="0"/>
        <v>0</v>
      </c>
      <c r="D35" s="85">
        <f t="shared" si="0"/>
        <v>0</v>
      </c>
      <c r="E35" s="85">
        <f t="shared" si="0"/>
        <v>0</v>
      </c>
      <c r="F35" s="85">
        <f t="shared" si="0"/>
        <v>0</v>
      </c>
      <c r="G35" s="85">
        <f t="shared" si="0"/>
        <v>0</v>
      </c>
      <c r="H35" s="85">
        <f t="shared" si="0"/>
        <v>0</v>
      </c>
      <c r="I35" s="85">
        <f t="shared" si="0"/>
        <v>0</v>
      </c>
    </row>
    <row r="36" spans="2:9" x14ac:dyDescent="0.2">
      <c r="B36" s="84" t="s">
        <v>84</v>
      </c>
      <c r="C36" s="85">
        <f t="shared" ref="C36:I36" si="1">SUM(C33:C35)</f>
        <v>0</v>
      </c>
      <c r="D36" s="85">
        <f t="shared" si="1"/>
        <v>0</v>
      </c>
      <c r="E36" s="85">
        <f t="shared" si="1"/>
        <v>0</v>
      </c>
      <c r="F36" s="85">
        <f t="shared" si="1"/>
        <v>0</v>
      </c>
      <c r="G36" s="85">
        <f t="shared" si="1"/>
        <v>0</v>
      </c>
      <c r="H36" s="85">
        <f t="shared" si="1"/>
        <v>0</v>
      </c>
      <c r="I36" s="85">
        <f t="shared" si="1"/>
        <v>0</v>
      </c>
    </row>
    <row r="38" spans="2:9" ht="15" x14ac:dyDescent="0.25">
      <c r="B38" s="82" t="s">
        <v>83</v>
      </c>
      <c r="C38" s="83">
        <v>2020</v>
      </c>
      <c r="D38" s="83">
        <v>2021</v>
      </c>
      <c r="E38" s="83">
        <v>2022</v>
      </c>
      <c r="F38" s="83">
        <v>2023</v>
      </c>
      <c r="G38" s="83">
        <v>2024</v>
      </c>
      <c r="H38" s="83">
        <v>2025</v>
      </c>
      <c r="I38" s="83">
        <v>2026</v>
      </c>
    </row>
    <row r="39" spans="2:9" x14ac:dyDescent="0.2">
      <c r="B39" s="84" t="s">
        <v>203</v>
      </c>
      <c r="C39" s="85" t="str">
        <f>IF(ISERROR(C33/$C$36),"-",C33/$C$36)</f>
        <v>-</v>
      </c>
      <c r="D39" s="85" t="str">
        <f t="shared" ref="D39:D42" si="2">IF(ISERROR(D33/$D$36),"-",D33/$D$36)</f>
        <v>-</v>
      </c>
      <c r="E39" s="85" t="str">
        <f t="shared" ref="E39:E42" si="3">IF(ISERROR(E33/$E$36),"-",E33/$E$36)</f>
        <v>-</v>
      </c>
      <c r="F39" s="85" t="str">
        <f t="shared" ref="F39:F42" si="4">IF(ISERROR(F33/$F$36),"-",F33/$F$36)</f>
        <v>-</v>
      </c>
      <c r="G39" s="85" t="str">
        <f t="shared" ref="G39:G42" si="5">IF(ISERROR(G33/$G$36),"-",G33/$G$36)</f>
        <v>-</v>
      </c>
      <c r="H39" s="85" t="str">
        <f t="shared" ref="H39:H42" si="6">IF(ISERROR(H33/$H$36),"-",H33/$H$36)</f>
        <v>-</v>
      </c>
      <c r="I39" s="85" t="str">
        <f t="shared" ref="I39:I42" si="7">IF(ISERROR(I33/$I$36),"-",I33/$I$36)</f>
        <v>-</v>
      </c>
    </row>
    <row r="40" spans="2:9" x14ac:dyDescent="0.2">
      <c r="B40" s="84" t="s">
        <v>73</v>
      </c>
      <c r="C40" s="85" t="str">
        <f>IF(ISERROR(C34/$C$36),"-",C34/$C$36)</f>
        <v>-</v>
      </c>
      <c r="D40" s="85" t="str">
        <f t="shared" si="2"/>
        <v>-</v>
      </c>
      <c r="E40" s="85" t="str">
        <f t="shared" si="3"/>
        <v>-</v>
      </c>
      <c r="F40" s="85" t="str">
        <f t="shared" si="4"/>
        <v>-</v>
      </c>
      <c r="G40" s="85" t="str">
        <f t="shared" si="5"/>
        <v>-</v>
      </c>
      <c r="H40" s="85" t="str">
        <f t="shared" si="6"/>
        <v>-</v>
      </c>
      <c r="I40" s="85" t="str">
        <f t="shared" si="7"/>
        <v>-</v>
      </c>
    </row>
    <row r="41" spans="2:9" x14ac:dyDescent="0.2">
      <c r="B41" s="84" t="s">
        <v>74</v>
      </c>
      <c r="C41" s="85" t="str">
        <f>IF(ISERROR(C35/$C$36),"-",C35/$C$36)</f>
        <v>-</v>
      </c>
      <c r="D41" s="85" t="str">
        <f t="shared" si="2"/>
        <v>-</v>
      </c>
      <c r="E41" s="85" t="str">
        <f t="shared" si="3"/>
        <v>-</v>
      </c>
      <c r="F41" s="85" t="str">
        <f t="shared" si="4"/>
        <v>-</v>
      </c>
      <c r="G41" s="85" t="str">
        <f t="shared" si="5"/>
        <v>-</v>
      </c>
      <c r="H41" s="85" t="str">
        <f t="shared" si="6"/>
        <v>-</v>
      </c>
      <c r="I41" s="85" t="str">
        <f t="shared" si="7"/>
        <v>-</v>
      </c>
    </row>
    <row r="42" spans="2:9" x14ac:dyDescent="0.2">
      <c r="B42" s="84" t="s">
        <v>75</v>
      </c>
      <c r="C42" s="85" t="str">
        <f t="shared" ref="C42" si="8">IF(ISERROR(C36/$C$36),"-",C36/$C$36)</f>
        <v>-</v>
      </c>
      <c r="D42" s="85" t="str">
        <f t="shared" si="2"/>
        <v>-</v>
      </c>
      <c r="E42" s="85" t="str">
        <f t="shared" si="3"/>
        <v>-</v>
      </c>
      <c r="F42" s="85" t="str">
        <f t="shared" si="4"/>
        <v>-</v>
      </c>
      <c r="G42" s="85" t="str">
        <f t="shared" si="5"/>
        <v>-</v>
      </c>
      <c r="H42" s="85" t="str">
        <f t="shared" si="6"/>
        <v>-</v>
      </c>
      <c r="I42" s="85" t="str">
        <f t="shared" si="7"/>
        <v>-</v>
      </c>
    </row>
    <row r="45" spans="2:9" x14ac:dyDescent="0.2">
      <c r="B45" t="s">
        <v>178</v>
      </c>
    </row>
    <row r="46" spans="2:9" x14ac:dyDescent="0.2">
      <c r="B46" t="s">
        <v>179</v>
      </c>
    </row>
    <row r="47" spans="2:9" x14ac:dyDescent="0.2">
      <c r="B47" t="s">
        <v>180</v>
      </c>
    </row>
    <row r="48" spans="2:9" x14ac:dyDescent="0.2">
      <c r="B48" t="s">
        <v>181</v>
      </c>
    </row>
    <row r="49" spans="2:2" x14ac:dyDescent="0.2">
      <c r="B49" t="s">
        <v>182</v>
      </c>
    </row>
    <row r="50" spans="2:2" x14ac:dyDescent="0.2">
      <c r="B50" t="s">
        <v>183</v>
      </c>
    </row>
    <row r="51" spans="2:2" x14ac:dyDescent="0.2">
      <c r="B51" t="s">
        <v>184</v>
      </c>
    </row>
    <row r="52" spans="2:2" x14ac:dyDescent="0.2">
      <c r="B52" t="s">
        <v>185</v>
      </c>
    </row>
    <row r="53" spans="2:2" x14ac:dyDescent="0.2">
      <c r="B53" t="s">
        <v>186</v>
      </c>
    </row>
    <row r="54" spans="2:2" x14ac:dyDescent="0.2">
      <c r="B54" t="s">
        <v>187</v>
      </c>
    </row>
    <row r="55" spans="2:2" ht="15" x14ac:dyDescent="0.25">
      <c r="B55" s="104" t="s">
        <v>188</v>
      </c>
    </row>
  </sheetData>
  <mergeCells count="3">
    <mergeCell ref="E2:G5"/>
    <mergeCell ref="B6:J6"/>
    <mergeCell ref="B8:C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O49"/>
  <sheetViews>
    <sheetView topLeftCell="B7" zoomScale="120" zoomScaleNormal="120" zoomScaleSheetLayoutView="100" workbookViewId="0">
      <selection activeCell="B10" sqref="B10:B21"/>
    </sheetView>
  </sheetViews>
  <sheetFormatPr baseColWidth="10" defaultColWidth="11.42578125" defaultRowHeight="12.75" x14ac:dyDescent="0.2"/>
  <cols>
    <col min="1" max="1" width="1.85546875" style="3" customWidth="1"/>
    <col min="2" max="2" width="7.28515625" style="3" customWidth="1"/>
    <col min="3" max="3" width="19.85546875" style="3" customWidth="1"/>
    <col min="4" max="4" width="27.7109375" style="3" customWidth="1"/>
    <col min="5" max="6" width="18.7109375" style="3" customWidth="1"/>
    <col min="7" max="7" width="16.7109375" style="3" customWidth="1"/>
    <col min="8" max="8" width="14.42578125" style="3" customWidth="1"/>
    <col min="9" max="11" width="11.7109375" style="4" customWidth="1"/>
    <col min="12" max="12" width="15.5703125" style="3" customWidth="1"/>
    <col min="13" max="13" width="10.42578125" style="3" bestFit="1" customWidth="1"/>
    <col min="14" max="14" width="7" style="3" customWidth="1"/>
    <col min="15" max="15" width="8.42578125" style="3" customWidth="1"/>
    <col min="16" max="30" width="5.140625" style="3" customWidth="1"/>
    <col min="31" max="16384" width="11.42578125" style="3"/>
  </cols>
  <sheetData>
    <row r="1" spans="2:15" ht="6.75" customHeight="1" thickBot="1" x14ac:dyDescent="0.25"/>
    <row r="2" spans="2:15" ht="12.75" customHeight="1" x14ac:dyDescent="0.2">
      <c r="B2" s="58"/>
      <c r="C2" s="59"/>
      <c r="D2" s="59"/>
      <c r="E2" s="124" t="s">
        <v>20</v>
      </c>
      <c r="F2" s="124"/>
      <c r="G2" s="124"/>
      <c r="H2" s="124"/>
      <c r="I2" s="50" t="s">
        <v>28</v>
      </c>
      <c r="J2" s="50"/>
      <c r="K2" s="50"/>
      <c r="L2" s="65">
        <v>44137</v>
      </c>
      <c r="M2" s="63"/>
    </row>
    <row r="3" spans="2:15" ht="12.75" customHeight="1" x14ac:dyDescent="0.2">
      <c r="B3" s="60"/>
      <c r="C3" s="61"/>
      <c r="D3" s="61"/>
      <c r="E3" s="125"/>
      <c r="F3" s="125"/>
      <c r="G3" s="125"/>
      <c r="H3" s="125"/>
      <c r="I3" s="52" t="s">
        <v>25</v>
      </c>
      <c r="J3" s="52"/>
      <c r="K3" s="52"/>
      <c r="L3" s="49" t="s">
        <v>26</v>
      </c>
      <c r="M3" s="64"/>
    </row>
    <row r="4" spans="2:15" ht="12.75" customHeight="1" x14ac:dyDescent="0.2">
      <c r="B4" s="60"/>
      <c r="C4" s="61"/>
      <c r="D4" s="61"/>
      <c r="E4" s="125"/>
      <c r="F4" s="125"/>
      <c r="G4" s="125"/>
      <c r="H4" s="125"/>
      <c r="I4" s="52" t="s">
        <v>27</v>
      </c>
      <c r="J4" s="52"/>
      <c r="K4" s="52"/>
      <c r="L4" s="49" t="s">
        <v>29</v>
      </c>
      <c r="M4" s="64"/>
    </row>
    <row r="5" spans="2:15" ht="12.75" customHeight="1" x14ac:dyDescent="0.2">
      <c r="B5" s="60"/>
      <c r="C5" s="61"/>
      <c r="D5" s="61"/>
      <c r="E5" s="125"/>
      <c r="F5" s="125"/>
      <c r="G5" s="125"/>
      <c r="H5" s="125"/>
      <c r="I5" s="5"/>
      <c r="J5" s="5"/>
      <c r="K5" s="5"/>
      <c r="M5" s="54"/>
    </row>
    <row r="6" spans="2:15" s="7" customFormat="1" ht="13.5" thickBot="1" x14ac:dyDescent="0.25">
      <c r="B6" s="126" t="s">
        <v>32</v>
      </c>
      <c r="C6" s="127"/>
      <c r="D6" s="127"/>
      <c r="E6" s="127"/>
      <c r="F6" s="127"/>
      <c r="G6" s="127"/>
      <c r="H6" s="127"/>
      <c r="I6" s="127"/>
      <c r="J6" s="127"/>
      <c r="K6" s="127"/>
      <c r="L6" s="127"/>
      <c r="M6" s="128"/>
    </row>
    <row r="7" spans="2:15" s="7" customFormat="1" ht="11.25" x14ac:dyDescent="0.2">
      <c r="D7" s="9"/>
      <c r="I7" s="8"/>
      <c r="J7" s="8"/>
      <c r="K7" s="8"/>
    </row>
    <row r="8" spans="2:15" s="7" customFormat="1" ht="11.25" x14ac:dyDescent="0.2">
      <c r="I8" s="8"/>
      <c r="J8" s="8"/>
      <c r="K8" s="8"/>
    </row>
    <row r="9" spans="2:15" s="12" customFormat="1" ht="43.5" customHeight="1" x14ac:dyDescent="0.2">
      <c r="B9" s="10" t="s">
        <v>219</v>
      </c>
      <c r="C9" s="10" t="s">
        <v>47</v>
      </c>
      <c r="D9" s="11" t="s">
        <v>222</v>
      </c>
      <c r="E9" s="10" t="s">
        <v>31</v>
      </c>
      <c r="F9" s="10" t="s">
        <v>225</v>
      </c>
      <c r="G9" s="11" t="s">
        <v>143</v>
      </c>
      <c r="H9" s="75" t="s">
        <v>227</v>
      </c>
      <c r="I9" s="75" t="s">
        <v>230</v>
      </c>
      <c r="J9" s="75" t="s">
        <v>228</v>
      </c>
      <c r="K9" s="75" t="s">
        <v>229</v>
      </c>
      <c r="L9" s="75" t="s">
        <v>30</v>
      </c>
      <c r="M9" s="75" t="s">
        <v>33</v>
      </c>
      <c r="N9" s="75" t="s">
        <v>54</v>
      </c>
      <c r="O9" s="75" t="s">
        <v>55</v>
      </c>
    </row>
    <row r="10" spans="2:15" s="7" customFormat="1" ht="12.75" customHeight="1" x14ac:dyDescent="0.2">
      <c r="B10" s="133" t="s">
        <v>220</v>
      </c>
      <c r="C10" s="131" t="s">
        <v>48</v>
      </c>
      <c r="D10" s="14" t="s">
        <v>191</v>
      </c>
      <c r="E10" s="57" t="s">
        <v>223</v>
      </c>
      <c r="F10" s="57">
        <v>2</v>
      </c>
      <c r="G10" s="14">
        <v>125</v>
      </c>
      <c r="H10" s="14" t="s">
        <v>190</v>
      </c>
      <c r="I10" s="110">
        <v>8</v>
      </c>
      <c r="J10" s="110">
        <v>30</v>
      </c>
      <c r="K10" s="111">
        <v>0.8</v>
      </c>
      <c r="L10" s="56">
        <f>+I10*G10*F10*J10*K10</f>
        <v>48000</v>
      </c>
      <c r="M10" s="55">
        <v>1980</v>
      </c>
      <c r="N10" s="81">
        <f>IF(ISERROR(L10/$L$28),"-",L10/$L$28)</f>
        <v>0.95541401273885351</v>
      </c>
      <c r="O10" s="136">
        <f>+IF(ISERROR(SUM(L10:L15)/$L$28),"-",(SUM(L10:L15)/$L$28))</f>
        <v>1</v>
      </c>
    </row>
    <row r="11" spans="2:15" s="7" customFormat="1" ht="12" x14ac:dyDescent="0.2">
      <c r="B11" s="134"/>
      <c r="C11" s="131"/>
      <c r="D11" s="14" t="s">
        <v>192</v>
      </c>
      <c r="E11" s="57" t="s">
        <v>224</v>
      </c>
      <c r="F11" s="57">
        <v>1</v>
      </c>
      <c r="G11" s="76">
        <v>10</v>
      </c>
      <c r="H11" s="76" t="s">
        <v>190</v>
      </c>
      <c r="I11" s="112">
        <v>8</v>
      </c>
      <c r="J11" s="112">
        <v>40</v>
      </c>
      <c r="K11" s="112">
        <v>0.7</v>
      </c>
      <c r="L11" s="56">
        <f t="shared" ref="L11:L27" si="0">+I11*G11*F11*J11*K11</f>
        <v>2240</v>
      </c>
      <c r="M11" s="55">
        <v>2020</v>
      </c>
      <c r="N11" s="81">
        <f t="shared" ref="N11:N27" si="1">IF(ISERROR(L11/$L$28),"-",L11/$L$28)</f>
        <v>4.4585987261146494E-2</v>
      </c>
      <c r="O11" s="137"/>
    </row>
    <row r="12" spans="2:15" s="7" customFormat="1" ht="11.25" x14ac:dyDescent="0.2">
      <c r="B12" s="134"/>
      <c r="C12" s="131"/>
      <c r="D12" s="14" t="s">
        <v>49</v>
      </c>
      <c r="E12" s="55"/>
      <c r="F12" s="55"/>
      <c r="G12" s="55"/>
      <c r="H12" s="55"/>
      <c r="I12" s="76"/>
      <c r="J12" s="76"/>
      <c r="K12" s="76"/>
      <c r="L12" s="56">
        <f t="shared" si="0"/>
        <v>0</v>
      </c>
      <c r="M12" s="55"/>
      <c r="N12" s="81">
        <f t="shared" si="1"/>
        <v>0</v>
      </c>
      <c r="O12" s="137"/>
    </row>
    <row r="13" spans="2:15" s="7" customFormat="1" ht="11.25" x14ac:dyDescent="0.2">
      <c r="B13" s="134"/>
      <c r="C13" s="131"/>
      <c r="D13" s="14" t="s">
        <v>50</v>
      </c>
      <c r="E13" s="55"/>
      <c r="F13" s="55"/>
      <c r="G13" s="55"/>
      <c r="H13" s="55"/>
      <c r="I13" s="76"/>
      <c r="J13" s="76"/>
      <c r="K13" s="76"/>
      <c r="L13" s="56">
        <f t="shared" si="0"/>
        <v>0</v>
      </c>
      <c r="M13" s="55"/>
      <c r="N13" s="81">
        <f t="shared" si="1"/>
        <v>0</v>
      </c>
      <c r="O13" s="137"/>
    </row>
    <row r="14" spans="2:15" s="7" customFormat="1" ht="11.25" x14ac:dyDescent="0.2">
      <c r="B14" s="134"/>
      <c r="C14" s="131"/>
      <c r="D14" s="14" t="s">
        <v>51</v>
      </c>
      <c r="E14" s="55"/>
      <c r="F14" s="55"/>
      <c r="G14" s="55"/>
      <c r="H14" s="55"/>
      <c r="I14" s="76"/>
      <c r="J14" s="76"/>
      <c r="K14" s="76"/>
      <c r="L14" s="56">
        <f t="shared" si="0"/>
        <v>0</v>
      </c>
      <c r="M14" s="55"/>
      <c r="N14" s="81">
        <f t="shared" si="1"/>
        <v>0</v>
      </c>
      <c r="O14" s="137"/>
    </row>
    <row r="15" spans="2:15" s="7" customFormat="1" ht="11.25" x14ac:dyDescent="0.2">
      <c r="B15" s="134"/>
      <c r="C15" s="131"/>
      <c r="D15" s="14" t="s">
        <v>52</v>
      </c>
      <c r="E15" s="55"/>
      <c r="F15" s="55"/>
      <c r="G15" s="55"/>
      <c r="H15" s="55"/>
      <c r="I15" s="76"/>
      <c r="J15" s="76"/>
      <c r="K15" s="76"/>
      <c r="L15" s="56">
        <f t="shared" si="0"/>
        <v>0</v>
      </c>
      <c r="M15" s="55"/>
      <c r="N15" s="81">
        <f t="shared" si="1"/>
        <v>0</v>
      </c>
      <c r="O15" s="138"/>
    </row>
    <row r="16" spans="2:15" s="7" customFormat="1" ht="11.25" x14ac:dyDescent="0.2">
      <c r="B16" s="134"/>
      <c r="C16" s="131" t="s">
        <v>53</v>
      </c>
      <c r="D16" s="14" t="s">
        <v>56</v>
      </c>
      <c r="E16" s="55"/>
      <c r="F16" s="55"/>
      <c r="G16" s="55"/>
      <c r="H16" s="55"/>
      <c r="I16" s="76"/>
      <c r="J16" s="76"/>
      <c r="K16" s="76"/>
      <c r="L16" s="56">
        <f t="shared" si="0"/>
        <v>0</v>
      </c>
      <c r="M16" s="55"/>
      <c r="N16" s="81">
        <f t="shared" si="1"/>
        <v>0</v>
      </c>
      <c r="O16" s="136">
        <f>+IF(ISERROR(SUM(L16:L21)/$L$28),"-",(SUM(L16:L21)/$L$28))</f>
        <v>0</v>
      </c>
    </row>
    <row r="17" spans="2:15" s="7" customFormat="1" ht="11.25" x14ac:dyDescent="0.2">
      <c r="B17" s="134"/>
      <c r="C17" s="131"/>
      <c r="D17" s="14" t="s">
        <v>57</v>
      </c>
      <c r="E17" s="55"/>
      <c r="F17" s="55"/>
      <c r="G17" s="55"/>
      <c r="H17" s="55"/>
      <c r="I17" s="76"/>
      <c r="J17" s="76"/>
      <c r="K17" s="76"/>
      <c r="L17" s="56">
        <f t="shared" si="0"/>
        <v>0</v>
      </c>
      <c r="M17" s="55"/>
      <c r="N17" s="81">
        <f t="shared" si="1"/>
        <v>0</v>
      </c>
      <c r="O17" s="137"/>
    </row>
    <row r="18" spans="2:15" s="7" customFormat="1" ht="11.25" x14ac:dyDescent="0.2">
      <c r="B18" s="134"/>
      <c r="C18" s="131"/>
      <c r="D18" s="14" t="s">
        <v>58</v>
      </c>
      <c r="E18" s="55"/>
      <c r="F18" s="55"/>
      <c r="G18" s="55"/>
      <c r="H18" s="55"/>
      <c r="I18" s="76"/>
      <c r="J18" s="76"/>
      <c r="K18" s="76"/>
      <c r="L18" s="56">
        <f t="shared" si="0"/>
        <v>0</v>
      </c>
      <c r="M18" s="55"/>
      <c r="N18" s="81">
        <f t="shared" si="1"/>
        <v>0</v>
      </c>
      <c r="O18" s="137"/>
    </row>
    <row r="19" spans="2:15" s="7" customFormat="1" ht="11.25" x14ac:dyDescent="0.2">
      <c r="B19" s="134"/>
      <c r="C19" s="131"/>
      <c r="D19" s="14" t="s">
        <v>59</v>
      </c>
      <c r="E19" s="55"/>
      <c r="F19" s="55"/>
      <c r="G19" s="55"/>
      <c r="H19" s="55"/>
      <c r="I19" s="76"/>
      <c r="J19" s="76"/>
      <c r="K19" s="76"/>
      <c r="L19" s="56">
        <f t="shared" si="0"/>
        <v>0</v>
      </c>
      <c r="M19" s="55"/>
      <c r="N19" s="81">
        <f t="shared" si="1"/>
        <v>0</v>
      </c>
      <c r="O19" s="137"/>
    </row>
    <row r="20" spans="2:15" s="7" customFormat="1" ht="12.75" customHeight="1" x14ac:dyDescent="0.2">
      <c r="B20" s="134"/>
      <c r="C20" s="131"/>
      <c r="D20" s="14" t="s">
        <v>60</v>
      </c>
      <c r="E20" s="55"/>
      <c r="F20" s="55"/>
      <c r="G20" s="55"/>
      <c r="H20" s="55"/>
      <c r="I20" s="76"/>
      <c r="J20" s="76"/>
      <c r="K20" s="76"/>
      <c r="L20" s="56">
        <f t="shared" si="0"/>
        <v>0</v>
      </c>
      <c r="M20" s="55"/>
      <c r="N20" s="81">
        <f t="shared" si="1"/>
        <v>0</v>
      </c>
      <c r="O20" s="137"/>
    </row>
    <row r="21" spans="2:15" s="7" customFormat="1" ht="12.75" customHeight="1" x14ac:dyDescent="0.2">
      <c r="B21" s="135"/>
      <c r="C21" s="131"/>
      <c r="D21" s="14" t="s">
        <v>61</v>
      </c>
      <c r="E21" s="55"/>
      <c r="F21" s="55"/>
      <c r="G21" s="55"/>
      <c r="H21" s="55"/>
      <c r="I21" s="76"/>
      <c r="J21" s="76"/>
      <c r="K21" s="76"/>
      <c r="L21" s="56">
        <f t="shared" si="0"/>
        <v>0</v>
      </c>
      <c r="M21" s="55"/>
      <c r="N21" s="81">
        <f t="shared" si="1"/>
        <v>0</v>
      </c>
      <c r="O21" s="138"/>
    </row>
    <row r="22" spans="2:15" s="7" customFormat="1" ht="11.25" x14ac:dyDescent="0.2">
      <c r="B22" s="131" t="s">
        <v>221</v>
      </c>
      <c r="C22" s="131" t="s">
        <v>68</v>
      </c>
      <c r="D22" s="14" t="s">
        <v>62</v>
      </c>
      <c r="E22" s="55"/>
      <c r="F22" s="55"/>
      <c r="G22" s="55"/>
      <c r="H22" s="55"/>
      <c r="I22" s="76"/>
      <c r="J22" s="76"/>
      <c r="K22" s="76"/>
      <c r="L22" s="56">
        <f t="shared" si="0"/>
        <v>0</v>
      </c>
      <c r="M22" s="55"/>
      <c r="N22" s="81">
        <f t="shared" si="1"/>
        <v>0</v>
      </c>
      <c r="O22" s="136">
        <f>+IF(ISERROR(SUM(L22:L27)/$L$28),"-",(SUM(L22:L27)/$L$28))</f>
        <v>0</v>
      </c>
    </row>
    <row r="23" spans="2:15" s="7" customFormat="1" ht="11.25" x14ac:dyDescent="0.2">
      <c r="B23" s="131"/>
      <c r="C23" s="131"/>
      <c r="D23" s="14" t="s">
        <v>63</v>
      </c>
      <c r="E23" s="55"/>
      <c r="F23" s="55"/>
      <c r="G23" s="55"/>
      <c r="H23" s="55"/>
      <c r="I23" s="76"/>
      <c r="J23" s="76"/>
      <c r="K23" s="76"/>
      <c r="L23" s="56">
        <f t="shared" si="0"/>
        <v>0</v>
      </c>
      <c r="M23" s="55"/>
      <c r="N23" s="81">
        <f t="shared" si="1"/>
        <v>0</v>
      </c>
      <c r="O23" s="137"/>
    </row>
    <row r="24" spans="2:15" s="7" customFormat="1" ht="12.75" customHeight="1" x14ac:dyDescent="0.2">
      <c r="B24" s="131"/>
      <c r="C24" s="131"/>
      <c r="D24" s="14" t="s">
        <v>64</v>
      </c>
      <c r="E24" s="55"/>
      <c r="F24" s="55"/>
      <c r="G24" s="55"/>
      <c r="H24" s="55"/>
      <c r="I24" s="76"/>
      <c r="J24" s="76"/>
      <c r="K24" s="76"/>
      <c r="L24" s="56">
        <f t="shared" si="0"/>
        <v>0</v>
      </c>
      <c r="M24" s="55"/>
      <c r="N24" s="81">
        <f t="shared" si="1"/>
        <v>0</v>
      </c>
      <c r="O24" s="137"/>
    </row>
    <row r="25" spans="2:15" s="7" customFormat="1" ht="12.75" customHeight="1" x14ac:dyDescent="0.2">
      <c r="B25" s="131"/>
      <c r="C25" s="131"/>
      <c r="D25" s="14" t="s">
        <v>65</v>
      </c>
      <c r="E25" s="55"/>
      <c r="F25" s="55"/>
      <c r="G25" s="55"/>
      <c r="H25" s="55"/>
      <c r="I25" s="76"/>
      <c r="J25" s="76"/>
      <c r="K25" s="76"/>
      <c r="L25" s="56">
        <f t="shared" si="0"/>
        <v>0</v>
      </c>
      <c r="M25" s="55"/>
      <c r="N25" s="81">
        <f t="shared" si="1"/>
        <v>0</v>
      </c>
      <c r="O25" s="137"/>
    </row>
    <row r="26" spans="2:15" s="7" customFormat="1" ht="11.25" x14ac:dyDescent="0.2">
      <c r="B26" s="131"/>
      <c r="C26" s="131"/>
      <c r="D26" s="14" t="s">
        <v>66</v>
      </c>
      <c r="E26" s="55"/>
      <c r="F26" s="55"/>
      <c r="G26" s="55"/>
      <c r="H26" s="55"/>
      <c r="I26" s="76"/>
      <c r="J26" s="76"/>
      <c r="K26" s="76"/>
      <c r="L26" s="56">
        <f t="shared" si="0"/>
        <v>0</v>
      </c>
      <c r="M26" s="55"/>
      <c r="N26" s="81">
        <f t="shared" si="1"/>
        <v>0</v>
      </c>
      <c r="O26" s="137"/>
    </row>
    <row r="27" spans="2:15" s="7" customFormat="1" ht="12.75" customHeight="1" x14ac:dyDescent="0.2">
      <c r="B27" s="131"/>
      <c r="C27" s="131"/>
      <c r="D27" s="14" t="s">
        <v>67</v>
      </c>
      <c r="E27" s="14"/>
      <c r="F27" s="14"/>
      <c r="G27" s="78"/>
      <c r="H27" s="55"/>
      <c r="I27" s="76"/>
      <c r="J27" s="76"/>
      <c r="K27" s="76"/>
      <c r="L27" s="56">
        <f t="shared" si="0"/>
        <v>0</v>
      </c>
      <c r="M27" s="55"/>
      <c r="N27" s="81">
        <f t="shared" si="1"/>
        <v>0</v>
      </c>
      <c r="O27" s="138"/>
    </row>
    <row r="28" spans="2:15" ht="12.75" customHeight="1" x14ac:dyDescent="0.2">
      <c r="D28" s="77"/>
      <c r="E28" s="19"/>
      <c r="F28" s="19"/>
      <c r="G28" s="20"/>
      <c r="I28" s="79" t="s">
        <v>69</v>
      </c>
      <c r="J28" s="79"/>
      <c r="K28" s="79"/>
      <c r="L28" s="80">
        <f>SUM(L10:L27)</f>
        <v>50240</v>
      </c>
    </row>
    <row r="29" spans="2:15" ht="12.75" customHeight="1" x14ac:dyDescent="0.2">
      <c r="C29" s="3" t="s">
        <v>144</v>
      </c>
      <c r="D29" s="77"/>
      <c r="E29" s="19"/>
      <c r="F29" s="19"/>
      <c r="G29" s="20"/>
    </row>
    <row r="30" spans="2:15" ht="12.75" customHeight="1" x14ac:dyDescent="0.2">
      <c r="C30" s="3" t="s">
        <v>145</v>
      </c>
      <c r="D30" s="77"/>
      <c r="E30" s="19"/>
      <c r="F30" s="19"/>
      <c r="G30" s="20"/>
    </row>
    <row r="31" spans="2:15" ht="12.75" customHeight="1" x14ac:dyDescent="0.2">
      <c r="D31" s="77"/>
      <c r="E31" s="19"/>
      <c r="F31" s="19"/>
      <c r="G31" s="20"/>
    </row>
    <row r="32" spans="2:15" ht="12.75" customHeight="1" x14ac:dyDescent="0.2">
      <c r="C32" s="132" t="s">
        <v>226</v>
      </c>
      <c r="D32" s="21"/>
      <c r="E32" s="19"/>
      <c r="F32" s="19"/>
      <c r="G32" s="20"/>
    </row>
    <row r="33" spans="3:7" ht="12.75" customHeight="1" x14ac:dyDescent="0.2">
      <c r="C33" s="132"/>
      <c r="G33" s="20"/>
    </row>
    <row r="34" spans="3:7" x14ac:dyDescent="0.2">
      <c r="C34" s="132"/>
    </row>
    <row r="35" spans="3:7" x14ac:dyDescent="0.2">
      <c r="C35" s="132"/>
    </row>
    <row r="36" spans="3:7" x14ac:dyDescent="0.2">
      <c r="C36" s="132"/>
    </row>
    <row r="37" spans="3:7" x14ac:dyDescent="0.2">
      <c r="C37" s="132"/>
    </row>
    <row r="38" spans="3:7" x14ac:dyDescent="0.2">
      <c r="C38" s="132"/>
    </row>
    <row r="39" spans="3:7" x14ac:dyDescent="0.2">
      <c r="C39" s="132"/>
    </row>
    <row r="40" spans="3:7" x14ac:dyDescent="0.2">
      <c r="C40" s="132"/>
    </row>
    <row r="41" spans="3:7" x14ac:dyDescent="0.2">
      <c r="C41" s="132"/>
    </row>
    <row r="42" spans="3:7" x14ac:dyDescent="0.2">
      <c r="C42" s="132"/>
    </row>
    <row r="43" spans="3:7" x14ac:dyDescent="0.2">
      <c r="C43" s="132"/>
    </row>
    <row r="44" spans="3:7" x14ac:dyDescent="0.2">
      <c r="C44" s="132"/>
    </row>
    <row r="45" spans="3:7" x14ac:dyDescent="0.2">
      <c r="C45" s="132"/>
    </row>
    <row r="46" spans="3:7" x14ac:dyDescent="0.2">
      <c r="C46" s="132"/>
    </row>
    <row r="47" spans="3:7" x14ac:dyDescent="0.2">
      <c r="C47" s="132"/>
    </row>
    <row r="48" spans="3:7" x14ac:dyDescent="0.2">
      <c r="C48" s="132"/>
    </row>
    <row r="49" spans="3:3" x14ac:dyDescent="0.2">
      <c r="C49" s="132"/>
    </row>
  </sheetData>
  <mergeCells count="11">
    <mergeCell ref="C32:C49"/>
    <mergeCell ref="B10:B21"/>
    <mergeCell ref="O16:O21"/>
    <mergeCell ref="O22:O27"/>
    <mergeCell ref="O10:O15"/>
    <mergeCell ref="E2:H5"/>
    <mergeCell ref="B6:M6"/>
    <mergeCell ref="C10:C15"/>
    <mergeCell ref="C16:C21"/>
    <mergeCell ref="B22:B27"/>
    <mergeCell ref="C22:C27"/>
  </mergeCells>
  <phoneticPr fontId="3" type="noConversion"/>
  <pageMargins left="0.70866141732283472" right="0.70866141732283472" top="0.74803149606299213" bottom="0.74803149606299213" header="0.31496062992125984" footer="0.31496062992125984"/>
  <pageSetup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L23"/>
  <sheetViews>
    <sheetView topLeftCell="E1" zoomScale="120" zoomScaleNormal="120" zoomScaleSheetLayoutView="100" workbookViewId="0">
      <pane ySplit="8" topLeftCell="A9" activePane="bottomLeft" state="frozen"/>
      <selection pane="bottomLeft" activeCell="E11" sqref="E11"/>
    </sheetView>
  </sheetViews>
  <sheetFormatPr baseColWidth="10" defaultColWidth="11.42578125" defaultRowHeight="12.75" x14ac:dyDescent="0.2"/>
  <cols>
    <col min="1" max="1" width="1.85546875" style="3" customWidth="1"/>
    <col min="2" max="2" width="2.85546875" style="3" bestFit="1" customWidth="1"/>
    <col min="3" max="3" width="48.85546875" style="3" customWidth="1"/>
    <col min="4" max="4" width="13.42578125" style="3" customWidth="1"/>
    <col min="5" max="5" width="18.28515625" style="3" bestFit="1" customWidth="1"/>
    <col min="6" max="6" width="18.85546875" style="3" customWidth="1"/>
    <col min="7" max="7" width="14.42578125" style="3" customWidth="1"/>
    <col min="8" max="8" width="13" style="3" customWidth="1"/>
    <col min="9" max="9" width="14.42578125" style="4" customWidth="1"/>
    <col min="10" max="10" width="15.5703125" style="3" customWidth="1"/>
    <col min="11" max="11" width="20.5703125" style="3" customWidth="1"/>
    <col min="12" max="12" width="7" style="3" customWidth="1"/>
    <col min="13" max="13" width="8.42578125" style="3" customWidth="1"/>
    <col min="14" max="28" width="5.140625" style="3" customWidth="1"/>
    <col min="29" max="16384" width="11.42578125" style="3"/>
  </cols>
  <sheetData>
    <row r="1" spans="2:12" ht="6.75" customHeight="1" thickBot="1" x14ac:dyDescent="0.25"/>
    <row r="2" spans="2:12" ht="12.75" customHeight="1" x14ac:dyDescent="0.2">
      <c r="B2" s="58"/>
      <c r="C2" s="59"/>
      <c r="D2" s="59"/>
      <c r="E2" s="124" t="s">
        <v>20</v>
      </c>
      <c r="F2" s="124"/>
      <c r="G2" s="124"/>
      <c r="H2" s="105"/>
      <c r="I2" s="50" t="s">
        <v>28</v>
      </c>
      <c r="J2" s="65">
        <v>44137</v>
      </c>
      <c r="K2" s="108"/>
      <c r="L2" s="63"/>
    </row>
    <row r="3" spans="2:12" ht="12.75" customHeight="1" x14ac:dyDescent="0.2">
      <c r="B3" s="60"/>
      <c r="C3" s="61"/>
      <c r="D3" s="61"/>
      <c r="E3" s="125"/>
      <c r="F3" s="125"/>
      <c r="G3" s="125"/>
      <c r="H3" s="106"/>
      <c r="I3" s="52" t="s">
        <v>25</v>
      </c>
      <c r="J3" s="49" t="s">
        <v>26</v>
      </c>
      <c r="L3" s="64"/>
    </row>
    <row r="4" spans="2:12" ht="12.75" customHeight="1" x14ac:dyDescent="0.2">
      <c r="B4" s="60"/>
      <c r="C4" s="61"/>
      <c r="D4" s="61"/>
      <c r="E4" s="125"/>
      <c r="F4" s="125"/>
      <c r="G4" s="125"/>
      <c r="H4" s="106"/>
      <c r="I4" s="52" t="s">
        <v>27</v>
      </c>
      <c r="J4" s="49" t="s">
        <v>29</v>
      </c>
      <c r="L4" s="64"/>
    </row>
    <row r="5" spans="2:12" ht="12.75" customHeight="1" x14ac:dyDescent="0.2">
      <c r="B5" s="60"/>
      <c r="C5" s="61"/>
      <c r="D5" s="61"/>
      <c r="E5" s="125"/>
      <c r="F5" s="125"/>
      <c r="G5" s="125"/>
      <c r="H5" s="106"/>
      <c r="I5" s="5"/>
      <c r="K5" s="107"/>
      <c r="L5" s="64"/>
    </row>
    <row r="6" spans="2:12" s="7" customFormat="1" ht="13.5" thickBot="1" x14ac:dyDescent="0.25">
      <c r="B6" s="126" t="s">
        <v>100</v>
      </c>
      <c r="C6" s="127"/>
      <c r="D6" s="127"/>
      <c r="E6" s="127"/>
      <c r="F6" s="127"/>
      <c r="G6" s="127"/>
      <c r="H6" s="127"/>
      <c r="I6" s="127"/>
      <c r="J6" s="127"/>
      <c r="K6" s="127"/>
      <c r="L6" s="128"/>
    </row>
    <row r="7" spans="2:12" s="7" customFormat="1" ht="11.25" x14ac:dyDescent="0.2">
      <c r="I7" s="8"/>
    </row>
    <row r="8" spans="2:12" s="7" customFormat="1" ht="11.25" x14ac:dyDescent="0.2">
      <c r="I8" s="8"/>
    </row>
    <row r="9" spans="2:12" ht="46.5" customHeight="1" x14ac:dyDescent="0.2">
      <c r="B9" s="89" t="s">
        <v>86</v>
      </c>
      <c r="C9" s="89" t="s">
        <v>87</v>
      </c>
      <c r="D9" s="93" t="s">
        <v>189</v>
      </c>
      <c r="E9" s="93" t="s">
        <v>98</v>
      </c>
      <c r="F9" s="93" t="s">
        <v>212</v>
      </c>
      <c r="G9" s="93" t="s">
        <v>210</v>
      </c>
      <c r="H9" s="93" t="s">
        <v>211</v>
      </c>
      <c r="I9" s="93" t="s">
        <v>206</v>
      </c>
      <c r="J9" s="93" t="s">
        <v>207</v>
      </c>
      <c r="K9" s="93" t="s">
        <v>208</v>
      </c>
      <c r="L9" s="93" t="s">
        <v>209</v>
      </c>
    </row>
    <row r="10" spans="2:12" ht="30" customHeight="1" x14ac:dyDescent="0.2">
      <c r="B10" s="89">
        <v>1</v>
      </c>
      <c r="C10" s="90" t="s">
        <v>215</v>
      </c>
      <c r="D10" s="90" t="s">
        <v>239</v>
      </c>
      <c r="E10" s="92" t="s">
        <v>240</v>
      </c>
      <c r="F10" s="91" t="s">
        <v>240</v>
      </c>
      <c r="G10" s="89">
        <v>600000</v>
      </c>
      <c r="H10" s="89">
        <v>5</v>
      </c>
      <c r="I10" s="79">
        <v>5</v>
      </c>
      <c r="J10" s="89">
        <v>4</v>
      </c>
      <c r="K10" s="89">
        <v>5</v>
      </c>
      <c r="L10" s="89">
        <f>SUM(H10:K10)</f>
        <v>19</v>
      </c>
    </row>
    <row r="11" spans="2:12" ht="30" customHeight="1" x14ac:dyDescent="0.2">
      <c r="B11" s="89">
        <v>2</v>
      </c>
      <c r="C11" s="90" t="s">
        <v>231</v>
      </c>
      <c r="D11" s="90"/>
      <c r="E11" s="92"/>
      <c r="F11" s="91"/>
      <c r="G11" s="89"/>
      <c r="H11" s="89"/>
      <c r="I11" s="79"/>
      <c r="J11" s="89"/>
      <c r="K11" s="89"/>
      <c r="L11" s="89"/>
    </row>
    <row r="12" spans="2:12" ht="30" customHeight="1" x14ac:dyDescent="0.2">
      <c r="B12" s="89">
        <v>3</v>
      </c>
      <c r="C12" s="90" t="s">
        <v>88</v>
      </c>
      <c r="D12" s="90"/>
      <c r="E12" s="92"/>
      <c r="F12" s="91"/>
      <c r="G12" s="89"/>
      <c r="H12" s="89"/>
      <c r="I12" s="79"/>
      <c r="J12" s="89"/>
      <c r="K12" s="89"/>
      <c r="L12" s="89">
        <f t="shared" ref="L12:L23" ca="1" si="0">SUM(H12:L12)</f>
        <v>0</v>
      </c>
    </row>
    <row r="13" spans="2:12" ht="43.5" customHeight="1" x14ac:dyDescent="0.2">
      <c r="B13" s="89">
        <v>4</v>
      </c>
      <c r="C13" s="90" t="s">
        <v>89</v>
      </c>
      <c r="D13" s="90"/>
      <c r="E13" s="89"/>
      <c r="F13" s="89"/>
      <c r="G13" s="89"/>
      <c r="H13" s="89"/>
      <c r="I13" s="79"/>
      <c r="J13" s="89"/>
      <c r="K13" s="89"/>
      <c r="L13" s="89">
        <f t="shared" ca="1" si="0"/>
        <v>0</v>
      </c>
    </row>
    <row r="14" spans="2:12" ht="30" customHeight="1" x14ac:dyDescent="0.2">
      <c r="B14" s="89">
        <v>5</v>
      </c>
      <c r="C14" s="90" t="s">
        <v>90</v>
      </c>
      <c r="D14" s="90"/>
      <c r="E14" s="89"/>
      <c r="F14" s="89"/>
      <c r="G14" s="89"/>
      <c r="H14" s="89"/>
      <c r="I14" s="79"/>
      <c r="J14" s="89"/>
      <c r="K14" s="89"/>
      <c r="L14" s="89">
        <f t="shared" ca="1" si="0"/>
        <v>0</v>
      </c>
    </row>
    <row r="15" spans="2:12" ht="30" customHeight="1" x14ac:dyDescent="0.2">
      <c r="B15" s="89">
        <v>6</v>
      </c>
      <c r="C15" s="90" t="s">
        <v>91</v>
      </c>
      <c r="D15" s="90"/>
      <c r="E15" s="89"/>
      <c r="F15" s="89"/>
      <c r="G15" s="89"/>
      <c r="H15" s="89"/>
      <c r="I15" s="79"/>
      <c r="J15" s="89"/>
      <c r="K15" s="89"/>
      <c r="L15" s="89">
        <f t="shared" ca="1" si="0"/>
        <v>0</v>
      </c>
    </row>
    <row r="16" spans="2:12" ht="30" customHeight="1" x14ac:dyDescent="0.2">
      <c r="B16" s="89">
        <v>7</v>
      </c>
      <c r="C16" s="90" t="s">
        <v>92</v>
      </c>
      <c r="D16" s="90"/>
      <c r="E16" s="89"/>
      <c r="F16" s="89"/>
      <c r="G16" s="89"/>
      <c r="H16" s="89"/>
      <c r="I16" s="79"/>
      <c r="J16" s="89"/>
      <c r="K16" s="89"/>
      <c r="L16" s="89">
        <f t="shared" ca="1" si="0"/>
        <v>0</v>
      </c>
    </row>
    <row r="17" spans="2:12" ht="30" customHeight="1" x14ac:dyDescent="0.2">
      <c r="B17" s="89">
        <v>8</v>
      </c>
      <c r="C17" s="90" t="s">
        <v>93</v>
      </c>
      <c r="D17" s="90"/>
      <c r="E17" s="89"/>
      <c r="F17" s="89"/>
      <c r="G17" s="89"/>
      <c r="H17" s="89"/>
      <c r="I17" s="79"/>
      <c r="J17" s="89"/>
      <c r="K17" s="89"/>
      <c r="L17" s="89">
        <f t="shared" ca="1" si="0"/>
        <v>0</v>
      </c>
    </row>
    <row r="18" spans="2:12" ht="42.75" customHeight="1" x14ac:dyDescent="0.2">
      <c r="B18" s="89">
        <v>9</v>
      </c>
      <c r="C18" s="90" t="s">
        <v>214</v>
      </c>
      <c r="D18" s="90"/>
      <c r="E18" s="89"/>
      <c r="F18" s="89"/>
      <c r="G18" s="89"/>
      <c r="H18" s="89"/>
      <c r="I18" s="79"/>
      <c r="J18" s="89"/>
      <c r="K18" s="89"/>
      <c r="L18" s="89">
        <f t="shared" ca="1" si="0"/>
        <v>0</v>
      </c>
    </row>
    <row r="19" spans="2:12" ht="30" customHeight="1" x14ac:dyDescent="0.2">
      <c r="B19" s="89">
        <v>10</v>
      </c>
      <c r="C19" s="90" t="s">
        <v>94</v>
      </c>
      <c r="D19" s="90"/>
      <c r="E19" s="89"/>
      <c r="F19" s="89"/>
      <c r="G19" s="89"/>
      <c r="H19" s="89"/>
      <c r="I19" s="79"/>
      <c r="J19" s="89"/>
      <c r="K19" s="89"/>
      <c r="L19" s="89">
        <f t="shared" ca="1" si="0"/>
        <v>0</v>
      </c>
    </row>
    <row r="20" spans="2:12" ht="30" customHeight="1" x14ac:dyDescent="0.2">
      <c r="B20" s="89">
        <v>11</v>
      </c>
      <c r="C20" s="90" t="s">
        <v>95</v>
      </c>
      <c r="D20" s="90"/>
      <c r="E20" s="89"/>
      <c r="F20" s="89"/>
      <c r="G20" s="89"/>
      <c r="H20" s="89"/>
      <c r="I20" s="79"/>
      <c r="J20" s="89"/>
      <c r="K20" s="89"/>
      <c r="L20" s="89">
        <f t="shared" ca="1" si="0"/>
        <v>0</v>
      </c>
    </row>
    <row r="21" spans="2:12" ht="30" customHeight="1" x14ac:dyDescent="0.2">
      <c r="B21" s="89">
        <v>12</v>
      </c>
      <c r="C21" s="90" t="s">
        <v>96</v>
      </c>
      <c r="D21" s="90"/>
      <c r="E21" s="89"/>
      <c r="F21" s="89"/>
      <c r="G21" s="89"/>
      <c r="H21" s="89"/>
      <c r="I21" s="79"/>
      <c r="J21" s="89"/>
      <c r="K21" s="89"/>
      <c r="L21" s="89">
        <f t="shared" ca="1" si="0"/>
        <v>0</v>
      </c>
    </row>
    <row r="22" spans="2:12" ht="42.75" customHeight="1" x14ac:dyDescent="0.2">
      <c r="B22" s="89">
        <v>13</v>
      </c>
      <c r="C22" s="90" t="s">
        <v>97</v>
      </c>
      <c r="D22" s="90"/>
      <c r="E22" s="89"/>
      <c r="F22" s="89"/>
      <c r="G22" s="89"/>
      <c r="H22" s="89"/>
      <c r="I22" s="79"/>
      <c r="J22" s="89"/>
      <c r="K22" s="89"/>
      <c r="L22" s="89">
        <f t="shared" ca="1" si="0"/>
        <v>0</v>
      </c>
    </row>
    <row r="23" spans="2:12" x14ac:dyDescent="0.2">
      <c r="B23" s="89">
        <v>14</v>
      </c>
      <c r="C23" s="90" t="s">
        <v>99</v>
      </c>
      <c r="D23" s="90"/>
      <c r="E23" s="89"/>
      <c r="F23" s="89"/>
      <c r="G23" s="89"/>
      <c r="H23" s="89"/>
      <c r="I23" s="79"/>
      <c r="J23" s="89"/>
      <c r="K23" s="89"/>
      <c r="L23" s="89">
        <f t="shared" ca="1" si="0"/>
        <v>0</v>
      </c>
    </row>
  </sheetData>
  <mergeCells count="2">
    <mergeCell ref="E2:G5"/>
    <mergeCell ref="B6:L6"/>
  </mergeCells>
  <pageMargins left="0.70866141732283472" right="0.70866141732283472" top="0.74803149606299213" bottom="0.74803149606299213" header="0.31496062992125984" footer="0.31496062992125984"/>
  <pageSetup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19"/>
  <sheetViews>
    <sheetView zoomScale="120" zoomScaleNormal="120" zoomScaleSheetLayoutView="100" workbookViewId="0">
      <pane ySplit="8" topLeftCell="A9" activePane="bottomLeft" state="frozen"/>
      <selection pane="bottomLeft" activeCell="D16" sqref="D16:F16"/>
    </sheetView>
  </sheetViews>
  <sheetFormatPr baseColWidth="10" defaultColWidth="11.42578125" defaultRowHeight="12.75" x14ac:dyDescent="0.2"/>
  <cols>
    <col min="1" max="1" width="1.85546875" style="3" customWidth="1"/>
    <col min="2" max="2" width="2.85546875" style="3" bestFit="1" customWidth="1"/>
    <col min="3" max="3" width="28.28515625" style="3" customWidth="1"/>
    <col min="4" max="4" width="19.28515625" style="3" customWidth="1"/>
    <col min="5" max="5" width="18.7109375" style="3" customWidth="1"/>
    <col min="6" max="6" width="20.5703125" style="3" customWidth="1"/>
    <col min="7" max="7" width="14.42578125" style="3" customWidth="1"/>
    <col min="8" max="8" width="11.7109375" style="4" customWidth="1"/>
    <col min="9" max="9" width="15.5703125" style="3" customWidth="1"/>
    <col min="10" max="10" width="10.42578125" style="3" bestFit="1" customWidth="1"/>
    <col min="11" max="11" width="7" style="3" customWidth="1"/>
    <col min="12" max="12" width="8.42578125" style="3" customWidth="1"/>
    <col min="13" max="27" width="5.140625" style="3" customWidth="1"/>
    <col min="28" max="16384" width="11.42578125" style="3"/>
  </cols>
  <sheetData>
    <row r="1" spans="2:10" ht="6.75" customHeight="1" thickBot="1" x14ac:dyDescent="0.25"/>
    <row r="2" spans="2:10" ht="12.75" customHeight="1" x14ac:dyDescent="0.2">
      <c r="B2" s="58"/>
      <c r="C2" s="59"/>
      <c r="D2" s="59"/>
      <c r="E2" s="124" t="s">
        <v>20</v>
      </c>
      <c r="F2" s="124"/>
      <c r="G2" s="124"/>
      <c r="H2" s="50" t="s">
        <v>28</v>
      </c>
      <c r="I2" s="65">
        <v>44137</v>
      </c>
      <c r="J2" s="63"/>
    </row>
    <row r="3" spans="2:10" ht="12.75" customHeight="1" x14ac:dyDescent="0.2">
      <c r="B3" s="60"/>
      <c r="C3" s="61"/>
      <c r="D3" s="61"/>
      <c r="E3" s="125"/>
      <c r="F3" s="125"/>
      <c r="G3" s="125"/>
      <c r="H3" s="52" t="s">
        <v>25</v>
      </c>
      <c r="I3" s="49" t="s">
        <v>26</v>
      </c>
      <c r="J3" s="64"/>
    </row>
    <row r="4" spans="2:10" ht="12.75" customHeight="1" x14ac:dyDescent="0.2">
      <c r="B4" s="60"/>
      <c r="C4" s="61"/>
      <c r="D4" s="61"/>
      <c r="E4" s="125"/>
      <c r="F4" s="125"/>
      <c r="G4" s="125"/>
      <c r="H4" s="52" t="s">
        <v>27</v>
      </c>
      <c r="I4" s="49" t="s">
        <v>29</v>
      </c>
      <c r="J4" s="64"/>
    </row>
    <row r="5" spans="2:10" ht="12.75" customHeight="1" x14ac:dyDescent="0.2">
      <c r="B5" s="60"/>
      <c r="C5" s="61"/>
      <c r="D5" s="61"/>
      <c r="E5" s="125"/>
      <c r="F5" s="125"/>
      <c r="G5" s="125"/>
      <c r="H5" s="5"/>
      <c r="J5" s="54"/>
    </row>
    <row r="6" spans="2:10" s="7" customFormat="1" ht="13.5" thickBot="1" x14ac:dyDescent="0.25">
      <c r="B6" s="126" t="s">
        <v>101</v>
      </c>
      <c r="C6" s="127"/>
      <c r="D6" s="127"/>
      <c r="E6" s="127"/>
      <c r="F6" s="127"/>
      <c r="G6" s="127"/>
      <c r="H6" s="127"/>
      <c r="I6" s="127"/>
      <c r="J6" s="128"/>
    </row>
    <row r="7" spans="2:10" s="7" customFormat="1" ht="11.25" x14ac:dyDescent="0.2">
      <c r="D7" s="9"/>
      <c r="H7" s="8"/>
    </row>
    <row r="8" spans="2:10" s="7" customFormat="1" ht="11.25" x14ac:dyDescent="0.2">
      <c r="H8" s="8"/>
    </row>
    <row r="9" spans="2:10" x14ac:dyDescent="0.2">
      <c r="C9" s="140" t="s">
        <v>102</v>
      </c>
      <c r="D9" s="141"/>
      <c r="E9" s="141"/>
      <c r="F9" s="141"/>
    </row>
    <row r="10" spans="2:10" ht="39.75" customHeight="1" x14ac:dyDescent="0.2">
      <c r="C10" s="94" t="s">
        <v>103</v>
      </c>
      <c r="D10" s="143" t="s">
        <v>104</v>
      </c>
      <c r="E10" s="143"/>
      <c r="F10" s="143"/>
    </row>
    <row r="11" spans="2:10" ht="39.75" customHeight="1" x14ac:dyDescent="0.2">
      <c r="C11" s="94" t="s">
        <v>105</v>
      </c>
      <c r="D11" s="143" t="s">
        <v>106</v>
      </c>
      <c r="E11" s="143"/>
      <c r="F11" s="143"/>
    </row>
    <row r="12" spans="2:10" ht="39.75" customHeight="1" x14ac:dyDescent="0.2">
      <c r="C12" s="94" t="s">
        <v>107</v>
      </c>
      <c r="D12" s="144">
        <v>5900000</v>
      </c>
      <c r="E12" s="144"/>
      <c r="F12" s="144"/>
    </row>
    <row r="13" spans="2:10" ht="39.75" customHeight="1" x14ac:dyDescent="0.2">
      <c r="C13" s="94" t="s">
        <v>108</v>
      </c>
      <c r="D13" s="143" t="s">
        <v>109</v>
      </c>
      <c r="E13" s="143"/>
      <c r="F13" s="143"/>
    </row>
    <row r="14" spans="2:10" ht="39.75" customHeight="1" x14ac:dyDescent="0.2">
      <c r="C14" s="94" t="s">
        <v>110</v>
      </c>
      <c r="D14" s="143" t="s">
        <v>111</v>
      </c>
      <c r="E14" s="143"/>
      <c r="F14" s="143"/>
    </row>
    <row r="15" spans="2:10" ht="39.75" customHeight="1" x14ac:dyDescent="0.2">
      <c r="C15" s="94" t="s">
        <v>112</v>
      </c>
      <c r="D15" s="143" t="s">
        <v>113</v>
      </c>
      <c r="E15" s="143"/>
      <c r="F15" s="143"/>
    </row>
    <row r="16" spans="2:10" ht="39.75" customHeight="1" x14ac:dyDescent="0.2">
      <c r="C16" s="94" t="s">
        <v>114</v>
      </c>
      <c r="D16" s="143" t="s">
        <v>115</v>
      </c>
      <c r="E16" s="143"/>
      <c r="F16" s="143"/>
    </row>
    <row r="17" spans="3:6" ht="39.75" customHeight="1" x14ac:dyDescent="0.2">
      <c r="C17" s="142" t="s">
        <v>116</v>
      </c>
      <c r="D17" s="143" t="s">
        <v>117</v>
      </c>
      <c r="E17" s="143"/>
      <c r="F17" s="143"/>
    </row>
    <row r="18" spans="3:6" ht="39.75" customHeight="1" x14ac:dyDescent="0.2">
      <c r="C18" s="142"/>
      <c r="D18" s="143" t="s">
        <v>118</v>
      </c>
      <c r="E18" s="143"/>
      <c r="F18" s="143"/>
    </row>
    <row r="19" spans="3:6" ht="39.75" customHeight="1" x14ac:dyDescent="0.2">
      <c r="C19" s="94" t="s">
        <v>119</v>
      </c>
      <c r="D19" s="139">
        <v>44256</v>
      </c>
      <c r="E19" s="139"/>
      <c r="F19" s="139"/>
    </row>
  </sheetData>
  <mergeCells count="14">
    <mergeCell ref="D19:F19"/>
    <mergeCell ref="C9:F9"/>
    <mergeCell ref="E2:G5"/>
    <mergeCell ref="B6:J6"/>
    <mergeCell ref="C17:C18"/>
    <mergeCell ref="D10:F10"/>
    <mergeCell ref="D11:F11"/>
    <mergeCell ref="D12:F12"/>
    <mergeCell ref="D13:F13"/>
    <mergeCell ref="D14:F14"/>
    <mergeCell ref="D15:F15"/>
    <mergeCell ref="D16:F16"/>
    <mergeCell ref="D17:F17"/>
    <mergeCell ref="D18:F18"/>
  </mergeCells>
  <pageMargins left="0.70866141732283472" right="0.70866141732283472" top="0.74803149606299213" bottom="0.74803149606299213" header="0.31496062992125984" footer="0.31496062992125984"/>
  <pageSetup scale="4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2"/>
  <sheetViews>
    <sheetView topLeftCell="A7" zoomScale="130" zoomScaleNormal="130" zoomScaleSheetLayoutView="100" workbookViewId="0">
      <selection activeCell="H11" sqref="H11"/>
    </sheetView>
  </sheetViews>
  <sheetFormatPr baseColWidth="10" defaultColWidth="11.42578125" defaultRowHeight="12.75" x14ac:dyDescent="0.2"/>
  <cols>
    <col min="1" max="1" width="1.85546875" style="3" customWidth="1"/>
    <col min="2" max="2" width="2.85546875" style="3" bestFit="1" customWidth="1"/>
    <col min="3" max="3" width="19.28515625" style="3" customWidth="1"/>
    <col min="4" max="4" width="19" style="3" customWidth="1"/>
    <col min="5" max="5" width="28.42578125" style="3" customWidth="1"/>
    <col min="6" max="6" width="15.7109375" style="3" customWidth="1"/>
    <col min="7" max="7" width="20.85546875" style="4" customWidth="1"/>
    <col min="8" max="8" width="23.28515625" style="3" customWidth="1"/>
    <col min="9" max="9" width="1.5703125" style="3" customWidth="1"/>
    <col min="10" max="26" width="5.140625" style="3" customWidth="1"/>
    <col min="27" max="16384" width="11.42578125" style="3"/>
  </cols>
  <sheetData>
    <row r="1" spans="1:8" ht="6.75" customHeight="1" thickBot="1" x14ac:dyDescent="0.25"/>
    <row r="2" spans="1:8" ht="12.75" customHeight="1" x14ac:dyDescent="0.2">
      <c r="B2" s="146"/>
      <c r="C2" s="147"/>
      <c r="D2" s="124" t="s">
        <v>20</v>
      </c>
      <c r="E2" s="124"/>
      <c r="F2" s="124"/>
      <c r="G2" s="50" t="s">
        <v>28</v>
      </c>
      <c r="H2" s="51">
        <v>43636</v>
      </c>
    </row>
    <row r="3" spans="1:8" ht="12.75" customHeight="1" x14ac:dyDescent="0.2">
      <c r="B3" s="148"/>
      <c r="C3" s="149"/>
      <c r="D3" s="125"/>
      <c r="E3" s="125"/>
      <c r="F3" s="125"/>
      <c r="G3" s="52" t="s">
        <v>25</v>
      </c>
      <c r="H3" s="53" t="s">
        <v>26</v>
      </c>
    </row>
    <row r="4" spans="1:8" ht="12.75" customHeight="1" x14ac:dyDescent="0.2">
      <c r="B4" s="148"/>
      <c r="C4" s="149"/>
      <c r="D4" s="125"/>
      <c r="E4" s="125"/>
      <c r="F4" s="125"/>
      <c r="G4" s="52" t="s">
        <v>27</v>
      </c>
      <c r="H4" s="53" t="s">
        <v>29</v>
      </c>
    </row>
    <row r="5" spans="1:8" ht="12.75" customHeight="1" x14ac:dyDescent="0.2">
      <c r="B5" s="148"/>
      <c r="C5" s="149"/>
      <c r="D5" s="150"/>
      <c r="E5" s="150"/>
      <c r="F5" s="150"/>
      <c r="G5" s="5"/>
      <c r="H5" s="54"/>
    </row>
    <row r="6" spans="1:8" ht="13.5" thickBot="1" x14ac:dyDescent="0.25">
      <c r="B6" s="151" t="s">
        <v>12</v>
      </c>
      <c r="C6" s="152"/>
      <c r="D6" s="152"/>
      <c r="E6" s="152"/>
      <c r="F6" s="152"/>
      <c r="G6" s="152"/>
      <c r="H6" s="153"/>
    </row>
    <row r="7" spans="1:8" s="7" customFormat="1" ht="11.25" x14ac:dyDescent="0.2">
      <c r="B7" s="6"/>
      <c r="G7" s="8"/>
    </row>
    <row r="8" spans="1:8" s="7" customFormat="1" ht="11.25" x14ac:dyDescent="0.2">
      <c r="G8" s="8"/>
    </row>
    <row r="9" spans="1:8" s="7" customFormat="1" ht="11.25" x14ac:dyDescent="0.2">
      <c r="G9" s="8"/>
    </row>
    <row r="10" spans="1:8" s="12" customFormat="1" ht="27" customHeight="1" x14ac:dyDescent="0.2">
      <c r="B10" s="87" t="s">
        <v>3</v>
      </c>
      <c r="C10" s="87" t="s">
        <v>11</v>
      </c>
      <c r="D10" s="87" t="s">
        <v>0</v>
      </c>
      <c r="E10" s="88" t="s">
        <v>5</v>
      </c>
      <c r="F10" s="87" t="s">
        <v>4</v>
      </c>
      <c r="G10" s="87" t="s">
        <v>1</v>
      </c>
      <c r="H10" s="87" t="s">
        <v>2</v>
      </c>
    </row>
    <row r="11" spans="1:8" s="7" customFormat="1" ht="56.25" customHeight="1" x14ac:dyDescent="0.2">
      <c r="A11" s="154"/>
      <c r="B11" s="13">
        <v>1</v>
      </c>
      <c r="C11" s="14" t="s">
        <v>22</v>
      </c>
      <c r="D11" s="96" t="s">
        <v>193</v>
      </c>
      <c r="E11" s="14" t="s">
        <v>194</v>
      </c>
      <c r="F11" s="14" t="s">
        <v>19</v>
      </c>
      <c r="G11" s="15" t="s">
        <v>232</v>
      </c>
      <c r="H11" s="16" t="s">
        <v>21</v>
      </c>
    </row>
    <row r="12" spans="1:8" s="7" customFormat="1" ht="45" x14ac:dyDescent="0.2">
      <c r="A12" s="154"/>
      <c r="B12" s="13">
        <v>2</v>
      </c>
      <c r="C12" s="14" t="s">
        <v>23</v>
      </c>
      <c r="D12" s="96" t="s">
        <v>195</v>
      </c>
      <c r="E12" s="14" t="s">
        <v>196</v>
      </c>
      <c r="F12" s="14" t="s">
        <v>19</v>
      </c>
      <c r="G12" s="15" t="s">
        <v>233</v>
      </c>
      <c r="H12" s="16" t="s">
        <v>21</v>
      </c>
    </row>
    <row r="13" spans="1:8" s="7" customFormat="1" ht="33.75" x14ac:dyDescent="0.2">
      <c r="A13" s="154"/>
      <c r="B13" s="13">
        <v>3</v>
      </c>
      <c r="C13" s="14" t="s">
        <v>24</v>
      </c>
      <c r="D13" s="96" t="s">
        <v>197</v>
      </c>
      <c r="E13" s="14" t="s">
        <v>198</v>
      </c>
      <c r="F13" s="14" t="s">
        <v>19</v>
      </c>
      <c r="G13" s="15" t="s">
        <v>234</v>
      </c>
      <c r="H13" s="16" t="s">
        <v>21</v>
      </c>
    </row>
    <row r="14" spans="1:8" s="7" customFormat="1" ht="11.25" x14ac:dyDescent="0.2">
      <c r="G14" s="8"/>
    </row>
    <row r="15" spans="1:8" s="7" customFormat="1" ht="11.25" x14ac:dyDescent="0.2">
      <c r="G15" s="8"/>
    </row>
    <row r="16" spans="1:8" s="7" customFormat="1" ht="11.25" x14ac:dyDescent="0.2">
      <c r="G16" s="8"/>
    </row>
    <row r="17" spans="3:7" s="7" customFormat="1" ht="11.25" x14ac:dyDescent="0.2">
      <c r="G17" s="8"/>
    </row>
    <row r="18" spans="3:7" s="7" customFormat="1" ht="11.25" x14ac:dyDescent="0.2">
      <c r="G18" s="8"/>
    </row>
    <row r="19" spans="3:7" s="7" customFormat="1" ht="12.75" customHeight="1" x14ac:dyDescent="0.2">
      <c r="G19" s="8"/>
    </row>
    <row r="20" spans="3:7" s="7" customFormat="1" ht="12.75" customHeight="1" x14ac:dyDescent="0.2">
      <c r="G20" s="8"/>
    </row>
    <row r="21" spans="3:7" s="7" customFormat="1" ht="11.25" x14ac:dyDescent="0.2">
      <c r="G21" s="8"/>
    </row>
    <row r="22" spans="3:7" s="7" customFormat="1" ht="11.25" x14ac:dyDescent="0.2">
      <c r="G22" s="8"/>
    </row>
    <row r="23" spans="3:7" s="7" customFormat="1" ht="12.75" customHeight="1" x14ac:dyDescent="0.2">
      <c r="G23" s="8"/>
    </row>
    <row r="24" spans="3:7" s="7" customFormat="1" ht="12.75" customHeight="1" x14ac:dyDescent="0.2">
      <c r="G24" s="8"/>
    </row>
    <row r="25" spans="3:7" s="7" customFormat="1" ht="11.25" x14ac:dyDescent="0.2">
      <c r="G25" s="8"/>
    </row>
    <row r="26" spans="3:7" s="7" customFormat="1" ht="12.75" customHeight="1" x14ac:dyDescent="0.2">
      <c r="C26" s="145"/>
      <c r="D26" s="17"/>
      <c r="E26" s="18"/>
      <c r="G26" s="8"/>
    </row>
    <row r="27" spans="3:7" ht="12.75" customHeight="1" x14ac:dyDescent="0.2">
      <c r="C27" s="145"/>
      <c r="D27" s="19"/>
      <c r="E27" s="20"/>
    </row>
    <row r="28" spans="3:7" ht="12.75" customHeight="1" x14ac:dyDescent="0.2">
      <c r="C28" s="145"/>
      <c r="D28" s="19"/>
      <c r="E28" s="20"/>
    </row>
    <row r="29" spans="3:7" ht="12.75" customHeight="1" x14ac:dyDescent="0.2">
      <c r="C29" s="145"/>
      <c r="D29" s="19"/>
      <c r="E29" s="20"/>
    </row>
    <row r="30" spans="3:7" ht="12.75" customHeight="1" x14ac:dyDescent="0.2">
      <c r="C30" s="145"/>
      <c r="D30" s="19"/>
      <c r="E30" s="20"/>
    </row>
    <row r="31" spans="3:7" ht="12.75" customHeight="1" x14ac:dyDescent="0.2">
      <c r="C31" s="21"/>
      <c r="D31" s="19"/>
      <c r="E31" s="20"/>
    </row>
    <row r="32" spans="3:7" ht="12.75" customHeight="1" x14ac:dyDescent="0.2">
      <c r="E32" s="20"/>
    </row>
  </sheetData>
  <mergeCells count="5">
    <mergeCell ref="C26:C30"/>
    <mergeCell ref="B2:C5"/>
    <mergeCell ref="D2:F5"/>
    <mergeCell ref="B6:H6"/>
    <mergeCell ref="A11:A13"/>
  </mergeCells>
  <phoneticPr fontId="3" type="noConversion"/>
  <pageMargins left="0.70866141732283472" right="0.70866141732283472" top="0.74803149606299213" bottom="0.74803149606299213" header="0.31496062992125984" footer="0.31496062992125984"/>
  <pageSetup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7"/>
  <sheetViews>
    <sheetView tabSelected="1" topLeftCell="A7" zoomScale="120" zoomScaleNormal="120" workbookViewId="0">
      <selection activeCell="D15" sqref="D15"/>
    </sheetView>
  </sheetViews>
  <sheetFormatPr baseColWidth="10" defaultColWidth="11.42578125" defaultRowHeight="12.75" x14ac:dyDescent="0.2"/>
  <cols>
    <col min="1" max="1" width="9.28515625" style="28" customWidth="1"/>
    <col min="2" max="2" width="55.7109375" style="43" customWidth="1"/>
    <col min="3" max="3" width="28.5703125" style="45" customWidth="1"/>
    <col min="4" max="4" width="18" style="22" customWidth="1"/>
    <col min="5" max="5" width="25.28515625" style="26" bestFit="1" customWidth="1"/>
    <col min="6" max="6" width="13.42578125" style="27" customWidth="1"/>
    <col min="7" max="7" width="16.28515625" style="28" customWidth="1"/>
    <col min="8" max="16384" width="11.42578125" style="22"/>
  </cols>
  <sheetData>
    <row r="1" spans="1:7" ht="12.75" customHeight="1" x14ac:dyDescent="0.2">
      <c r="A1" s="3"/>
      <c r="B1" s="155" t="s">
        <v>20</v>
      </c>
      <c r="C1" s="124"/>
      <c r="D1" s="124"/>
      <c r="E1" s="50" t="s">
        <v>28</v>
      </c>
      <c r="F1" s="158">
        <v>43636</v>
      </c>
      <c r="G1" s="159"/>
    </row>
    <row r="2" spans="1:7" ht="12.75" customHeight="1" x14ac:dyDescent="0.2">
      <c r="A2" s="3"/>
      <c r="B2" s="156"/>
      <c r="C2" s="125"/>
      <c r="D2" s="125"/>
      <c r="E2" s="52" t="s">
        <v>25</v>
      </c>
      <c r="F2" s="160" t="s">
        <v>26</v>
      </c>
      <c r="G2" s="160"/>
    </row>
    <row r="3" spans="1:7" ht="12.75" customHeight="1" x14ac:dyDescent="0.2">
      <c r="A3" s="3"/>
      <c r="B3" s="156"/>
      <c r="C3" s="125"/>
      <c r="D3" s="125"/>
      <c r="E3" s="52" t="s">
        <v>27</v>
      </c>
      <c r="F3" s="160" t="s">
        <v>29</v>
      </c>
      <c r="G3" s="160"/>
    </row>
    <row r="4" spans="1:7" ht="12.75" customHeight="1" x14ac:dyDescent="0.2">
      <c r="A4" s="3"/>
      <c r="B4" s="157"/>
      <c r="C4" s="150"/>
      <c r="D4" s="150"/>
      <c r="E4" s="62"/>
      <c r="F4" s="62"/>
      <c r="G4" s="70"/>
    </row>
    <row r="5" spans="1:7" ht="12.75" customHeight="1" thickBot="1" x14ac:dyDescent="0.25">
      <c r="A5" s="3"/>
      <c r="B5" s="151" t="s">
        <v>45</v>
      </c>
      <c r="C5" s="152"/>
      <c r="D5" s="152"/>
      <c r="E5" s="152"/>
      <c r="F5" s="152"/>
      <c r="G5" s="153"/>
    </row>
    <row r="6" spans="1:7" ht="12.75" customHeight="1" x14ac:dyDescent="0.2">
      <c r="A6" s="69"/>
      <c r="B6" s="69"/>
      <c r="C6" s="69"/>
      <c r="D6" s="69"/>
      <c r="E6" s="69"/>
      <c r="F6" s="69"/>
      <c r="G6" s="69"/>
    </row>
    <row r="7" spans="1:7" x14ac:dyDescent="0.2">
      <c r="A7" s="23"/>
      <c r="B7" s="25"/>
      <c r="C7" s="24"/>
    </row>
    <row r="8" spans="1:7" s="28" customFormat="1" ht="51" customHeight="1" x14ac:dyDescent="0.2">
      <c r="A8" s="29" t="s">
        <v>8</v>
      </c>
      <c r="B8" s="30" t="s">
        <v>35</v>
      </c>
      <c r="C8" s="30" t="s">
        <v>13</v>
      </c>
      <c r="D8" s="30" t="s">
        <v>7</v>
      </c>
      <c r="E8" s="31" t="s">
        <v>14</v>
      </c>
      <c r="F8" s="31" t="s">
        <v>44</v>
      </c>
      <c r="G8" s="30" t="s">
        <v>10</v>
      </c>
    </row>
    <row r="9" spans="1:7" ht="19.5" customHeight="1" x14ac:dyDescent="0.2">
      <c r="A9" s="161" t="str">
        <f>+Objetivos!C11</f>
        <v>Mejorar la eficiencia en el consumo de energía eléctrica</v>
      </c>
      <c r="B9" s="47" t="s">
        <v>238</v>
      </c>
      <c r="C9" s="13" t="s">
        <v>120</v>
      </c>
      <c r="D9" s="16" t="s">
        <v>41</v>
      </c>
      <c r="E9" s="32"/>
      <c r="F9" s="34"/>
      <c r="G9" s="36"/>
    </row>
    <row r="10" spans="1:7" ht="19.5" customHeight="1" x14ac:dyDescent="0.2">
      <c r="A10" s="161"/>
      <c r="B10" s="47" t="s">
        <v>32</v>
      </c>
      <c r="C10" s="13" t="s">
        <v>121</v>
      </c>
      <c r="D10" s="16" t="s">
        <v>41</v>
      </c>
      <c r="E10" s="32"/>
      <c r="F10" s="34"/>
      <c r="G10" s="36"/>
    </row>
    <row r="11" spans="1:7" ht="19.5" customHeight="1" x14ac:dyDescent="0.2">
      <c r="A11" s="161"/>
      <c r="B11" s="47" t="s">
        <v>122</v>
      </c>
      <c r="C11" s="13" t="s">
        <v>123</v>
      </c>
      <c r="D11" s="16" t="s">
        <v>41</v>
      </c>
      <c r="E11" s="32"/>
      <c r="F11" s="34"/>
      <c r="G11" s="36"/>
    </row>
    <row r="12" spans="1:7" ht="22.5" x14ac:dyDescent="0.2">
      <c r="A12" s="161"/>
      <c r="B12" s="95" t="s">
        <v>124</v>
      </c>
      <c r="C12" s="13" t="s">
        <v>125</v>
      </c>
      <c r="D12" s="16" t="s">
        <v>41</v>
      </c>
      <c r="E12" s="32"/>
      <c r="F12" s="33"/>
      <c r="G12" s="36"/>
    </row>
    <row r="13" spans="1:7" x14ac:dyDescent="0.2">
      <c r="A13" s="161"/>
      <c r="B13" s="66" t="s">
        <v>36</v>
      </c>
      <c r="C13" s="16" t="s">
        <v>42</v>
      </c>
      <c r="D13" s="16" t="s">
        <v>41</v>
      </c>
      <c r="E13" s="32"/>
      <c r="F13" s="33"/>
      <c r="G13" s="36"/>
    </row>
    <row r="14" spans="1:7" ht="22.5" x14ac:dyDescent="0.2">
      <c r="A14" s="161"/>
      <c r="B14" s="47" t="s">
        <v>34</v>
      </c>
      <c r="C14" s="67" t="s">
        <v>37</v>
      </c>
      <c r="D14" s="13" t="s">
        <v>242</v>
      </c>
      <c r="E14" s="32"/>
      <c r="F14" s="37"/>
      <c r="G14" s="36"/>
    </row>
    <row r="15" spans="1:7" ht="18.75" customHeight="1" x14ac:dyDescent="0.2">
      <c r="A15" s="161"/>
      <c r="B15" s="47" t="s">
        <v>126</v>
      </c>
      <c r="C15" s="13" t="s">
        <v>43</v>
      </c>
      <c r="D15" s="16" t="s">
        <v>41</v>
      </c>
      <c r="E15" s="32"/>
      <c r="F15" s="37"/>
      <c r="G15" s="36"/>
    </row>
    <row r="16" spans="1:7" ht="18.75" customHeight="1" x14ac:dyDescent="0.2">
      <c r="A16" s="161"/>
      <c r="B16" s="47" t="s">
        <v>129</v>
      </c>
      <c r="C16" s="13" t="s">
        <v>18</v>
      </c>
      <c r="D16" s="16" t="s">
        <v>41</v>
      </c>
      <c r="E16" s="32"/>
      <c r="F16" s="37"/>
      <c r="G16" s="36"/>
    </row>
    <row r="17" spans="1:7" ht="18.75" customHeight="1" x14ac:dyDescent="0.2">
      <c r="A17" s="161"/>
      <c r="B17" s="47" t="s">
        <v>130</v>
      </c>
      <c r="C17" s="13" t="s">
        <v>131</v>
      </c>
      <c r="D17" s="16" t="s">
        <v>41</v>
      </c>
      <c r="E17" s="32"/>
      <c r="F17" s="37"/>
      <c r="G17" s="36"/>
    </row>
    <row r="18" spans="1:7" ht="26.25" customHeight="1" x14ac:dyDescent="0.2">
      <c r="A18" s="161"/>
      <c r="B18" s="47" t="s">
        <v>127</v>
      </c>
      <c r="C18" s="13" t="s">
        <v>132</v>
      </c>
      <c r="D18" s="16" t="s">
        <v>41</v>
      </c>
      <c r="E18" s="32"/>
      <c r="F18" s="37"/>
      <c r="G18" s="36"/>
    </row>
    <row r="19" spans="1:7" ht="26.25" customHeight="1" x14ac:dyDescent="0.2">
      <c r="A19" s="161"/>
      <c r="B19" s="47" t="s">
        <v>216</v>
      </c>
      <c r="C19" s="13" t="s">
        <v>132</v>
      </c>
      <c r="D19" s="16" t="s">
        <v>41</v>
      </c>
      <c r="E19" s="32"/>
      <c r="F19" s="37"/>
      <c r="G19" s="36"/>
    </row>
    <row r="20" spans="1:7" ht="26.25" customHeight="1" x14ac:dyDescent="0.2">
      <c r="A20" s="161"/>
      <c r="B20" s="47" t="s">
        <v>128</v>
      </c>
      <c r="C20" s="13" t="s">
        <v>132</v>
      </c>
      <c r="D20" s="16" t="s">
        <v>41</v>
      </c>
      <c r="E20" s="32"/>
      <c r="F20" s="37"/>
      <c r="G20" s="36"/>
    </row>
    <row r="21" spans="1:7" ht="26.25" customHeight="1" x14ac:dyDescent="0.2">
      <c r="A21" s="161"/>
      <c r="B21" s="47" t="s">
        <v>217</v>
      </c>
      <c r="C21" s="13" t="s">
        <v>132</v>
      </c>
      <c r="D21" s="16" t="s">
        <v>41</v>
      </c>
      <c r="E21" s="32"/>
      <c r="F21" s="37"/>
      <c r="G21" s="36"/>
    </row>
    <row r="22" spans="1:7" ht="24" customHeight="1" x14ac:dyDescent="0.2">
      <c r="A22" s="161"/>
      <c r="B22" s="66" t="s">
        <v>133</v>
      </c>
      <c r="C22" s="39" t="s">
        <v>9</v>
      </c>
      <c r="D22" s="16" t="s">
        <v>41</v>
      </c>
      <c r="E22" s="32"/>
      <c r="F22" s="38"/>
      <c r="G22" s="36"/>
    </row>
    <row r="23" spans="1:7" ht="24" customHeight="1" x14ac:dyDescent="0.2">
      <c r="A23" s="161"/>
      <c r="B23" s="66" t="s">
        <v>39</v>
      </c>
      <c r="C23" s="46" t="s">
        <v>6</v>
      </c>
      <c r="D23" s="16" t="s">
        <v>41</v>
      </c>
      <c r="E23" s="32"/>
      <c r="F23" s="38"/>
      <c r="G23" s="48"/>
    </row>
    <row r="24" spans="1:7" ht="24" customHeight="1" x14ac:dyDescent="0.2">
      <c r="A24" s="161"/>
      <c r="B24" s="35" t="s">
        <v>17</v>
      </c>
      <c r="C24" s="39" t="s">
        <v>16</v>
      </c>
      <c r="D24" s="16" t="s">
        <v>41</v>
      </c>
      <c r="E24" s="32"/>
      <c r="F24" s="38"/>
      <c r="G24" s="48"/>
    </row>
    <row r="25" spans="1:7" ht="15.75" customHeight="1" x14ac:dyDescent="0.2">
      <c r="A25" s="161"/>
      <c r="B25" s="68" t="s">
        <v>38</v>
      </c>
      <c r="C25" s="13" t="s">
        <v>40</v>
      </c>
      <c r="D25" s="16" t="s">
        <v>41</v>
      </c>
      <c r="E25" s="40"/>
      <c r="F25" s="48"/>
      <c r="G25" s="48"/>
    </row>
    <row r="26" spans="1:7" x14ac:dyDescent="0.2">
      <c r="A26" s="164"/>
      <c r="B26" s="41"/>
      <c r="C26" s="162"/>
      <c r="D26" s="163"/>
      <c r="E26" s="42"/>
      <c r="G26" s="162"/>
    </row>
    <row r="27" spans="1:7" x14ac:dyDescent="0.2">
      <c r="A27" s="164"/>
      <c r="B27" s="41"/>
      <c r="C27" s="162"/>
      <c r="D27" s="163"/>
      <c r="E27" s="42"/>
      <c r="G27" s="162"/>
    </row>
    <row r="28" spans="1:7" x14ac:dyDescent="0.2">
      <c r="A28" s="164"/>
      <c r="B28" s="41"/>
      <c r="C28" s="162"/>
      <c r="D28" s="163"/>
      <c r="E28" s="42"/>
      <c r="G28" s="162"/>
    </row>
    <row r="29" spans="1:7" x14ac:dyDescent="0.2">
      <c r="A29" s="164"/>
      <c r="B29" s="41"/>
      <c r="C29" s="162"/>
      <c r="D29" s="163"/>
      <c r="E29" s="42"/>
      <c r="G29" s="162"/>
    </row>
    <row r="30" spans="1:7" x14ac:dyDescent="0.2">
      <c r="A30" s="164"/>
      <c r="B30" s="41"/>
      <c r="C30" s="162"/>
      <c r="D30" s="163"/>
      <c r="E30" s="42"/>
      <c r="G30" s="162"/>
    </row>
    <row r="31" spans="1:7" x14ac:dyDescent="0.2">
      <c r="A31" s="164"/>
      <c r="B31" s="41"/>
      <c r="C31" s="162"/>
      <c r="D31" s="163"/>
      <c r="E31" s="42"/>
      <c r="G31" s="162"/>
    </row>
    <row r="32" spans="1:7" x14ac:dyDescent="0.2">
      <c r="A32" s="164"/>
      <c r="B32" s="41"/>
      <c r="C32" s="162"/>
      <c r="D32" s="163"/>
      <c r="E32" s="42"/>
      <c r="G32" s="162"/>
    </row>
    <row r="33" spans="1:7" x14ac:dyDescent="0.2">
      <c r="A33" s="164"/>
      <c r="B33" s="41"/>
      <c r="C33" s="162"/>
      <c r="D33" s="163"/>
      <c r="E33" s="42"/>
      <c r="G33" s="162"/>
    </row>
    <row r="34" spans="1:7" x14ac:dyDescent="0.2">
      <c r="A34" s="164"/>
      <c r="B34" s="41"/>
      <c r="C34" s="162"/>
      <c r="D34" s="163"/>
      <c r="E34" s="42"/>
      <c r="G34" s="162"/>
    </row>
    <row r="35" spans="1:7" x14ac:dyDescent="0.2">
      <c r="A35" s="164"/>
      <c r="B35" s="41"/>
      <c r="C35" s="162"/>
      <c r="D35" s="163"/>
      <c r="E35" s="42"/>
      <c r="G35" s="162"/>
    </row>
    <row r="36" spans="1:7" x14ac:dyDescent="0.2">
      <c r="A36" s="164"/>
      <c r="B36" s="41"/>
      <c r="C36" s="162"/>
      <c r="D36" s="163"/>
      <c r="E36" s="42"/>
      <c r="G36" s="162"/>
    </row>
    <row r="37" spans="1:7" x14ac:dyDescent="0.2">
      <c r="C37" s="44"/>
    </row>
  </sheetData>
  <mergeCells count="11">
    <mergeCell ref="A9:A25"/>
    <mergeCell ref="G26:G36"/>
    <mergeCell ref="D26:D36"/>
    <mergeCell ref="C26:C36"/>
    <mergeCell ref="A26:A31"/>
    <mergeCell ref="A32:A36"/>
    <mergeCell ref="B1:D4"/>
    <mergeCell ref="F1:G1"/>
    <mergeCell ref="F2:G2"/>
    <mergeCell ref="F3:G3"/>
    <mergeCell ref="B5:G5"/>
  </mergeCells>
  <pageMargins left="0.74803149606299213" right="0.74803149606299213" top="0.98425196850393704" bottom="0.98425196850393704" header="0" footer="0"/>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0"/>
  <sheetViews>
    <sheetView zoomScale="130" zoomScaleNormal="130" workbookViewId="0">
      <selection activeCell="A12" sqref="A12"/>
    </sheetView>
  </sheetViews>
  <sheetFormatPr baseColWidth="10" defaultColWidth="11.42578125" defaultRowHeight="12.75" x14ac:dyDescent="0.2"/>
  <cols>
    <col min="1" max="1" width="38.7109375" bestFit="1" customWidth="1"/>
    <col min="2" max="2" width="16.42578125" customWidth="1"/>
    <col min="5" max="5" width="14.7109375" customWidth="1"/>
    <col min="6" max="6" width="14.42578125" customWidth="1"/>
    <col min="7" max="7" width="9.85546875" customWidth="1"/>
    <col min="8" max="8" width="29.28515625" customWidth="1"/>
    <col min="9" max="9" width="30.5703125" customWidth="1"/>
    <col min="10" max="10" width="35.140625" style="1" customWidth="1"/>
    <col min="11" max="11" width="39.140625" style="1" customWidth="1"/>
    <col min="12" max="18" width="11.42578125" style="1"/>
  </cols>
  <sheetData>
    <row r="1" spans="1:9" ht="27.75" customHeight="1" x14ac:dyDescent="0.3">
      <c r="A1" s="165" t="s">
        <v>241</v>
      </c>
      <c r="B1" s="165"/>
      <c r="C1" s="165"/>
      <c r="D1" s="165"/>
      <c r="E1" s="165"/>
      <c r="F1" s="165"/>
      <c r="G1" s="1"/>
      <c r="H1" s="1"/>
      <c r="I1" s="1"/>
    </row>
    <row r="2" spans="1:9" ht="27.75" customHeight="1" x14ac:dyDescent="0.25">
      <c r="A2" s="2"/>
      <c r="B2" s="74"/>
      <c r="C2" s="74"/>
      <c r="D2" s="74"/>
      <c r="E2" s="1"/>
      <c r="F2" s="1"/>
      <c r="G2" s="1"/>
      <c r="H2" s="1"/>
      <c r="I2" s="1"/>
    </row>
    <row r="3" spans="1:9" x14ac:dyDescent="0.2">
      <c r="A3" s="73" t="s">
        <v>15</v>
      </c>
      <c r="B3" s="73">
        <v>2023</v>
      </c>
      <c r="C3" s="73">
        <v>2024</v>
      </c>
      <c r="D3" s="73">
        <v>2025</v>
      </c>
      <c r="E3" s="73">
        <v>2026</v>
      </c>
      <c r="F3" s="73">
        <v>2027</v>
      </c>
      <c r="H3" s="1"/>
      <c r="I3" s="1"/>
    </row>
    <row r="4" spans="1:9" x14ac:dyDescent="0.2">
      <c r="A4" s="72" t="s">
        <v>46</v>
      </c>
      <c r="B4" s="73"/>
      <c r="C4" s="73"/>
      <c r="D4" s="73"/>
      <c r="E4" s="73"/>
      <c r="F4" s="73"/>
      <c r="H4" s="1"/>
      <c r="I4" s="1"/>
    </row>
    <row r="5" spans="1:9" x14ac:dyDescent="0.2">
      <c r="A5" s="72" t="s">
        <v>134</v>
      </c>
      <c r="B5" s="73"/>
      <c r="C5" s="73"/>
      <c r="D5" s="73"/>
      <c r="E5" s="73"/>
      <c r="F5" s="73"/>
      <c r="H5" s="1"/>
      <c r="I5" s="1"/>
    </row>
    <row r="6" spans="1:9" x14ac:dyDescent="0.2">
      <c r="A6" s="72" t="s">
        <v>135</v>
      </c>
      <c r="B6" s="73"/>
      <c r="C6" s="73"/>
      <c r="D6" s="73"/>
      <c r="E6" s="73"/>
      <c r="F6" s="73"/>
      <c r="H6" s="1"/>
      <c r="I6" s="1"/>
    </row>
    <row r="7" spans="1:9" x14ac:dyDescent="0.2">
      <c r="A7" s="72" t="s">
        <v>199</v>
      </c>
      <c r="B7" s="73"/>
      <c r="C7" s="73"/>
      <c r="D7" s="73"/>
      <c r="E7" s="73"/>
      <c r="F7" s="73"/>
      <c r="H7" s="1"/>
      <c r="I7" s="1"/>
    </row>
    <row r="8" spans="1:9" x14ac:dyDescent="0.2">
      <c r="A8" s="72" t="s">
        <v>200</v>
      </c>
      <c r="B8" s="73"/>
      <c r="C8" s="73"/>
      <c r="D8" s="73"/>
      <c r="E8" s="73"/>
      <c r="F8" s="73"/>
      <c r="H8" s="1"/>
      <c r="I8" s="1"/>
    </row>
    <row r="9" spans="1:9" x14ac:dyDescent="0.2">
      <c r="A9" s="72" t="s">
        <v>136</v>
      </c>
      <c r="B9" s="73"/>
      <c r="C9" s="73"/>
      <c r="D9" s="73"/>
      <c r="E9" s="73"/>
      <c r="F9" s="73"/>
      <c r="H9" s="1"/>
      <c r="I9" s="1"/>
    </row>
    <row r="10" spans="1:9" x14ac:dyDescent="0.2">
      <c r="A10" s="72" t="s">
        <v>137</v>
      </c>
      <c r="B10" s="73"/>
      <c r="C10" s="73"/>
      <c r="D10" s="73"/>
      <c r="E10" s="73"/>
      <c r="F10" s="73"/>
      <c r="H10" s="1"/>
      <c r="I10" s="1"/>
    </row>
    <row r="11" spans="1:9" x14ac:dyDescent="0.2">
      <c r="A11" s="72" t="s">
        <v>201</v>
      </c>
      <c r="B11" s="73"/>
      <c r="C11" s="73"/>
      <c r="D11" s="73"/>
      <c r="E11" s="73"/>
      <c r="F11" s="73"/>
      <c r="H11" s="1"/>
      <c r="I11" s="1"/>
    </row>
    <row r="12" spans="1:9" x14ac:dyDescent="0.2">
      <c r="A12" s="71" t="s">
        <v>235</v>
      </c>
      <c r="B12" s="73"/>
      <c r="C12" s="73"/>
      <c r="D12" s="73"/>
      <c r="E12" s="73"/>
      <c r="F12" s="73"/>
      <c r="H12" s="1"/>
      <c r="I12" s="1"/>
    </row>
    <row r="13" spans="1:9" ht="12.75" customHeight="1" x14ac:dyDescent="0.2">
      <c r="A13" s="71" t="s">
        <v>236</v>
      </c>
      <c r="B13" s="73"/>
      <c r="C13" s="73"/>
      <c r="D13" s="73"/>
      <c r="E13" s="73"/>
      <c r="F13" s="73"/>
      <c r="G13" s="1"/>
      <c r="H13" s="1"/>
      <c r="I13" s="1"/>
    </row>
    <row r="14" spans="1:9" s="1" customFormat="1" x14ac:dyDescent="0.2">
      <c r="A14" s="71" t="s">
        <v>237</v>
      </c>
      <c r="B14" s="73"/>
      <c r="C14" s="73"/>
      <c r="D14" s="73"/>
      <c r="E14" s="73"/>
      <c r="F14" s="73"/>
    </row>
    <row r="15" spans="1:9" s="1" customFormat="1" x14ac:dyDescent="0.2"/>
    <row r="16" spans="1:9" x14ac:dyDescent="0.2">
      <c r="A16" s="1"/>
      <c r="B16" s="1"/>
      <c r="C16" s="1"/>
      <c r="D16" s="1"/>
      <c r="E16" s="1"/>
      <c r="F16" s="1"/>
      <c r="G16" s="1"/>
      <c r="H16" s="1"/>
      <c r="I16" s="1"/>
    </row>
    <row r="17" spans="1:9" x14ac:dyDescent="0.2">
      <c r="A17" s="1"/>
      <c r="B17" s="1"/>
      <c r="C17" s="1"/>
      <c r="D17" s="1"/>
      <c r="E17" s="1"/>
      <c r="F17" s="1"/>
      <c r="G17" s="1"/>
      <c r="H17" s="1"/>
      <c r="I17" s="1"/>
    </row>
    <row r="18" spans="1:9" x14ac:dyDescent="0.2">
      <c r="A18" s="1"/>
      <c r="B18" s="1"/>
      <c r="C18" s="1"/>
      <c r="D18" s="1"/>
      <c r="E18" s="1"/>
      <c r="F18" s="1"/>
      <c r="G18" s="1"/>
      <c r="H18" s="1"/>
      <c r="I18" s="1"/>
    </row>
    <row r="19" spans="1:9" x14ac:dyDescent="0.2">
      <c r="A19" s="1"/>
      <c r="B19" s="1"/>
      <c r="C19" s="1"/>
      <c r="D19" s="1"/>
      <c r="E19" s="1"/>
      <c r="F19" s="1"/>
      <c r="G19" s="1"/>
      <c r="H19" s="1"/>
      <c r="I19" s="1"/>
    </row>
    <row r="20" spans="1:9" x14ac:dyDescent="0.2">
      <c r="A20" s="1"/>
      <c r="B20" s="1"/>
      <c r="C20" s="1"/>
      <c r="D20" s="1"/>
      <c r="E20" s="1"/>
      <c r="F20" s="1"/>
      <c r="G20" s="1"/>
      <c r="H20" s="1"/>
      <c r="I20" s="1"/>
    </row>
    <row r="21" spans="1:9" s="1" customFormat="1" x14ac:dyDescent="0.2"/>
    <row r="22" spans="1:9" s="1" customFormat="1" x14ac:dyDescent="0.2"/>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sheetData>
  <mergeCells count="1">
    <mergeCell ref="A1:F1"/>
  </mergeCells>
  <phoneticPr fontId="3"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Instalación</vt:lpstr>
      <vt:lpstr>Política</vt:lpstr>
      <vt:lpstr>Consumos</vt:lpstr>
      <vt:lpstr>Inventario y balance </vt:lpstr>
      <vt:lpstr>Oportunidades</vt:lpstr>
      <vt:lpstr>Factibilidad</vt:lpstr>
      <vt:lpstr>Objetivos</vt:lpstr>
      <vt:lpstr>Plan de gestión </vt:lpstr>
      <vt:lpstr>Reducción</vt:lpstr>
      <vt:lpstr>Factibilidad!Área_de_impresión</vt:lpstr>
      <vt:lpstr>'Inventario y balance '!Área_de_impresión</vt:lpstr>
      <vt:lpstr>Objetivos!Área_de_impresión</vt:lpstr>
      <vt:lpstr>Oportunidades!Área_de_impresión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Elyzabeth Almeyda</dc:creator>
  <cp:lastModifiedBy>Mauricio Allaires</cp:lastModifiedBy>
  <cp:lastPrinted>2016-10-28T18:40:38Z</cp:lastPrinted>
  <dcterms:created xsi:type="dcterms:W3CDTF">2008-06-11T21:53:24Z</dcterms:created>
  <dcterms:modified xsi:type="dcterms:W3CDTF">2024-07-31T23:50:08Z</dcterms:modified>
</cp:coreProperties>
</file>